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285" windowWidth="5670" windowHeight="7335" tabRatio="786" activeTab="0"/>
  </bookViews>
  <sheets>
    <sheet name="年次推移（A4サイズ）" sheetId="1" r:id="rId1"/>
    <sheet name="Sheet1" sheetId="2" r:id="rId2"/>
    <sheet name="Sheet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<sst xmlns="http://schemas.openxmlformats.org/spreadsheetml/2006/main" count="161" uniqueCount="74">
  <si>
    <t>Ｈ8</t>
  </si>
  <si>
    <t>Ｈ9</t>
  </si>
  <si>
    <t>Ｈ11</t>
  </si>
  <si>
    <t>Ｈ12</t>
  </si>
  <si>
    <t>Ｈ13</t>
  </si>
  <si>
    <t>Ｈ14</t>
  </si>
  <si>
    <t>県</t>
  </si>
  <si>
    <t>全国</t>
  </si>
  <si>
    <t>受診率</t>
  </si>
  <si>
    <t>要精検率</t>
  </si>
  <si>
    <t>精検受診率</t>
  </si>
  <si>
    <t>がん発見率（１０万対）</t>
  </si>
  <si>
    <t>陽性適中度</t>
  </si>
  <si>
    <t>県</t>
  </si>
  <si>
    <t>早期がん発見率</t>
  </si>
  <si>
    <t>要精検者数</t>
  </si>
  <si>
    <t>がんであった者</t>
  </si>
  <si>
    <t>がんの疑いのある者</t>
  </si>
  <si>
    <t>Ｈ５</t>
  </si>
  <si>
    <t>　市部対象者数</t>
  </si>
  <si>
    <t>　市部受診者数</t>
  </si>
  <si>
    <t>受診率（対象割合）（％）</t>
  </si>
  <si>
    <t>　町村部対象者数</t>
  </si>
  <si>
    <t>　町村部受診者数</t>
  </si>
  <si>
    <t>受診率（対象割合）（％）</t>
  </si>
  <si>
    <t>精検受診者数</t>
  </si>
  <si>
    <t>※早期がん割合：発見された胃がん全体に占める早期がんの割合</t>
  </si>
  <si>
    <t>注１）県の数値：新潟県「胃がん検診結果報告」</t>
  </si>
  <si>
    <t>注２）国の数値：厚生労働省「地域保健老人保健事業報告」</t>
  </si>
  <si>
    <r>
      <t xml:space="preserve"> </t>
    </r>
    <r>
      <rPr>
        <b/>
        <sz val="12"/>
        <rFont val="ＭＳ ゴシック"/>
        <family val="3"/>
      </rPr>
      <t>推計人口（　</t>
    </r>
    <r>
      <rPr>
        <b/>
        <sz val="12"/>
        <rFont val="Times New Roman"/>
        <family val="1"/>
      </rPr>
      <t>4/1  40</t>
    </r>
    <r>
      <rPr>
        <b/>
        <sz val="12"/>
        <rFont val="ＭＳ ゴシック"/>
        <family val="3"/>
      </rPr>
      <t>歳以上）</t>
    </r>
    <r>
      <rPr>
        <b/>
        <sz val="12"/>
        <rFont val="Times New Roman"/>
        <family val="1"/>
      </rPr>
      <t>A</t>
    </r>
  </si>
  <si>
    <r>
      <t>対象者数</t>
    </r>
    <r>
      <rPr>
        <b/>
        <sz val="12"/>
        <rFont val="Times New Roman"/>
        <family val="1"/>
      </rPr>
      <t xml:space="preserve"> B</t>
    </r>
  </si>
  <si>
    <r>
      <t>受診者数　</t>
    </r>
    <r>
      <rPr>
        <b/>
        <sz val="12"/>
        <rFont val="Times New Roman"/>
        <family val="1"/>
      </rPr>
      <t>C</t>
    </r>
  </si>
  <si>
    <r>
      <t>受診率（人口割合）（％）</t>
    </r>
    <r>
      <rPr>
        <b/>
        <sz val="12"/>
        <rFont val="Times New Roman"/>
        <family val="1"/>
      </rPr>
      <t xml:space="preserve"> C/A</t>
    </r>
  </si>
  <si>
    <r>
      <t>受診率（対象割合）（％）</t>
    </r>
    <r>
      <rPr>
        <b/>
        <sz val="12"/>
        <rFont val="Times New Roman"/>
        <family val="1"/>
      </rPr>
      <t xml:space="preserve"> C/B</t>
    </r>
  </si>
  <si>
    <r>
      <t>市部　</t>
    </r>
    <r>
      <rPr>
        <b/>
        <sz val="9"/>
        <rFont val="Times New Roman"/>
        <family val="1"/>
      </rPr>
      <t xml:space="preserve"> </t>
    </r>
    <r>
      <rPr>
        <b/>
        <sz val="9"/>
        <rFont val="ＭＳ ゴシック"/>
        <family val="3"/>
      </rPr>
      <t>・　町村部別受診状況</t>
    </r>
  </si>
  <si>
    <r>
      <t xml:space="preserve">   </t>
    </r>
    <r>
      <rPr>
        <b/>
        <sz val="14"/>
        <rFont val="ＭＳ ゴシック"/>
        <family val="3"/>
      </rPr>
      <t>要精検率（％）</t>
    </r>
  </si>
  <si>
    <r>
      <t xml:space="preserve">   </t>
    </r>
    <r>
      <rPr>
        <b/>
        <sz val="14"/>
        <rFont val="ＭＳ ゴシック"/>
        <family val="3"/>
      </rPr>
      <t>精検受診率（％）</t>
    </r>
  </si>
  <si>
    <r>
      <t xml:space="preserve">  </t>
    </r>
    <r>
      <rPr>
        <b/>
        <sz val="13"/>
        <rFont val="ＭＳ ゴシック"/>
        <family val="3"/>
      </rPr>
      <t>がん発見率（受診者１０万対）</t>
    </r>
  </si>
  <si>
    <r>
      <t xml:space="preserve">  </t>
    </r>
    <r>
      <rPr>
        <b/>
        <sz val="13"/>
        <rFont val="ＭＳ ゴシック"/>
        <family val="3"/>
      </rPr>
      <t>早期がん割合（％）</t>
    </r>
  </si>
  <si>
    <r>
      <t xml:space="preserve">  </t>
    </r>
    <r>
      <rPr>
        <b/>
        <sz val="14"/>
        <rFont val="ＭＳ ゴシック"/>
        <family val="3"/>
      </rPr>
      <t>陽性反応適中度（％）</t>
    </r>
  </si>
  <si>
    <t>胃がん</t>
  </si>
  <si>
    <t>実施市町村数</t>
  </si>
  <si>
    <t>施</t>
  </si>
  <si>
    <t>設</t>
  </si>
  <si>
    <t>検</t>
  </si>
  <si>
    <t>診</t>
  </si>
  <si>
    <t>施設がん発見数</t>
  </si>
  <si>
    <t>施設がん発見率（受診者１０万対）</t>
  </si>
  <si>
    <t>再　掲</t>
  </si>
  <si>
    <t>早期がん割合（％）</t>
  </si>
  <si>
    <t>要精検率（％）</t>
  </si>
  <si>
    <t>精検受診率（％）</t>
  </si>
  <si>
    <t>H5</t>
  </si>
  <si>
    <t>Ｈ6</t>
  </si>
  <si>
    <t>Ｈ7</t>
  </si>
  <si>
    <t>胃がん検診の推移</t>
  </si>
  <si>
    <t>受診率（対象割合）（％）</t>
  </si>
  <si>
    <r>
      <t xml:space="preserve">   </t>
    </r>
    <r>
      <rPr>
        <b/>
        <sz val="12"/>
        <rFont val="ＭＳ ゴシック"/>
        <family val="3"/>
      </rPr>
      <t>要精検率（％）</t>
    </r>
  </si>
  <si>
    <r>
      <t xml:space="preserve">   </t>
    </r>
    <r>
      <rPr>
        <b/>
        <sz val="12"/>
        <rFont val="ＭＳ ゴシック"/>
        <family val="3"/>
      </rPr>
      <t>精検受診率（％）</t>
    </r>
  </si>
  <si>
    <r>
      <t xml:space="preserve">  </t>
    </r>
    <r>
      <rPr>
        <b/>
        <sz val="12"/>
        <rFont val="ＭＳ ゴシック"/>
        <family val="3"/>
      </rPr>
      <t>がん発見率（受診者１０万対）</t>
    </r>
  </si>
  <si>
    <r>
      <t xml:space="preserve">  </t>
    </r>
    <r>
      <rPr>
        <b/>
        <sz val="12"/>
        <rFont val="ＭＳ ゴシック"/>
        <family val="3"/>
      </rPr>
      <t>早期がん割合（％）</t>
    </r>
  </si>
  <si>
    <r>
      <t xml:space="preserve">  </t>
    </r>
    <r>
      <rPr>
        <b/>
        <sz val="12"/>
        <rFont val="ＭＳ ゴシック"/>
        <family val="3"/>
      </rPr>
      <t>陽性反応適中度（％）</t>
    </r>
  </si>
  <si>
    <r>
      <t>施設受診者数（再掲）　</t>
    </r>
    <r>
      <rPr>
        <b/>
        <sz val="12"/>
        <rFont val="Times New Roman"/>
        <family val="1"/>
      </rPr>
      <t>D</t>
    </r>
  </si>
  <si>
    <r>
      <t xml:space="preserve">  </t>
    </r>
    <r>
      <rPr>
        <b/>
        <sz val="12"/>
        <rFont val="ＭＳ ゴシック"/>
        <family val="3"/>
      </rPr>
      <t>施設受診者率（％）　</t>
    </r>
    <r>
      <rPr>
        <b/>
        <sz val="12"/>
        <rFont val="Times New Roman"/>
        <family val="1"/>
      </rPr>
      <t>D/C</t>
    </r>
  </si>
  <si>
    <t>注３）「図５ 陽性反応適中度」は精密検査受診者における数値</t>
  </si>
  <si>
    <t>Ｈ１５</t>
  </si>
  <si>
    <t>Ｈ15</t>
  </si>
  <si>
    <t>入力</t>
  </si>
  <si>
    <t>Ｈ５</t>
  </si>
  <si>
    <t>Ｈ１１</t>
  </si>
  <si>
    <t>Ｈ１２</t>
  </si>
  <si>
    <t>Ｈ１３</t>
  </si>
  <si>
    <t>Ｈ１４</t>
  </si>
  <si>
    <t>胃がん検診結果の年次推移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</si>
</sst>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#,##0.0_ "/>
    <numFmt numFmtId="181" formatCode="0_);[Red]\(0\)"/>
    <numFmt numFmtId="182" formatCode="#,##0.00_ "/>
    <numFmt numFmtId="183" formatCode="0.0_);[Red]\(0.0\)"/>
    <numFmt numFmtId="184" formatCode="#,##0_);[Red]\(#,##0\)"/>
    <numFmt numFmtId="185" formatCode="#,##0.0_);[Red]\(#,##0.0\)"/>
    <numFmt numFmtId="186" formatCode="#,##0;&quot;△ &quot;#,##0"/>
    <numFmt numFmtId="187" formatCode="#,##0.0;&quot;△ &quot;#,##0.0"/>
    <numFmt numFmtId="188" formatCode="#,##0.0;[Red]\-#,##0.0"/>
    <numFmt numFmtId="189" formatCode="0.00_);[Red]\(0.00\)"/>
    <numFmt numFmtId="190" formatCode="0;[Red]0"/>
    <numFmt numFmtId="191" formatCode="0.0"/>
    <numFmt numFmtId="192" formatCode="&quot;\&quot;#,##0.0;[Red]&quot;\&quot;\-#,##0.0"/>
    <numFmt numFmtId="193" formatCode="#,##0.0"/>
    <numFmt numFmtId="194" formatCode="0.0%"/>
    <numFmt numFmtId="195" formatCode="&quot;$&quot;#,##0;\(&quot;$&quot;#,##0\)"/>
    <numFmt numFmtId="196" formatCode="&quot;$&quot;#,##0.00;\(&quot;$&quot;#,##0.00\)"/>
    <numFmt numFmtId="197" formatCode="m/d"/>
    <numFmt numFmtId="198" formatCode="m/d/yy\ h:mm"/>
    <numFmt numFmtId="199" formatCode="ee/m/d"/>
    <numFmt numFmtId="200" formatCode="gggee&quot;年&quot;m&quot;月&quot;d&quot;日&quot;"/>
    <numFmt numFmtId="201" formatCode="0.000"/>
    <numFmt numFmtId="202" formatCode="#,##0.0_ ;[Red]\-#,##0.0\ "/>
    <numFmt numFmtId="203" formatCode="[$-411]ee/m/d"/>
    <numFmt numFmtId="204" formatCode="[$-411]gggee&quot;年&quot;m&quot;月&quot;d&quot;日&quot;"/>
    <numFmt numFmtId="205" formatCode="0.0;0.0;&quot;&quot;;@"/>
    <numFmt numFmtId="206" formatCode="&quot;Yes&quot;;&quot;Yes&quot;;&quot;No&quot;"/>
    <numFmt numFmtId="207" formatCode="&quot;True&quot;;&quot;True&quot;;&quot;False&quot;"/>
    <numFmt numFmtId="208" formatCode="&quot;On&quot;;&quot;On&quot;;&quot;Off&quot;"/>
  </numFmts>
  <fonts count="41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ゴシック"/>
      <family val="3"/>
    </font>
    <font>
      <b/>
      <sz val="11"/>
      <name val="Times New Roman"/>
      <family val="1"/>
    </font>
    <font>
      <b/>
      <sz val="12"/>
      <name val="ＭＳ ゴシック"/>
      <family val="3"/>
    </font>
    <font>
      <b/>
      <sz val="12"/>
      <name val="Times New Roman"/>
      <family val="1"/>
    </font>
    <font>
      <b/>
      <sz val="16"/>
      <name val="ＭＳ ゴシック"/>
      <family val="3"/>
    </font>
    <font>
      <sz val="3"/>
      <name val="ＭＳ Ｐゴシック"/>
      <family val="3"/>
    </font>
    <font>
      <sz val="4.25"/>
      <name val="ＭＳ Ｐゴシック"/>
      <family val="3"/>
    </font>
    <font>
      <sz val="2.5"/>
      <name val="ＭＳ Ｐゴシック"/>
      <family val="3"/>
    </font>
    <font>
      <sz val="3.75"/>
      <name val="ＭＳ Ｐゴシック"/>
      <family val="3"/>
    </font>
    <font>
      <sz val="2.75"/>
      <name val="ＭＳ Ｐゴシック"/>
      <family val="3"/>
    </font>
    <font>
      <sz val="2.25"/>
      <name val="ＭＳ Ｐゴシック"/>
      <family val="3"/>
    </font>
    <font>
      <sz val="4"/>
      <name val="ＭＳ Ｐゴシック"/>
      <family val="3"/>
    </font>
    <font>
      <sz val="3.25"/>
      <name val="ＭＳ Ｐゴシック"/>
      <family val="3"/>
    </font>
    <font>
      <sz val="13.5"/>
      <name val="FixedSys"/>
      <family val="0"/>
    </font>
    <font>
      <sz val="12"/>
      <name val="ＭＳ ゴシック"/>
      <family val="3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9"/>
      <name val="ＭＳ ゴシック"/>
      <family val="3"/>
    </font>
    <font>
      <sz val="14"/>
      <name val="Times New Roman"/>
      <family val="1"/>
    </font>
    <font>
      <b/>
      <sz val="9"/>
      <name val="Times New Roman"/>
      <family val="1"/>
    </font>
    <font>
      <b/>
      <sz val="13"/>
      <name val="ＭＳ ゴシック"/>
      <family val="3"/>
    </font>
    <font>
      <b/>
      <sz val="13"/>
      <name val="Times New Roman"/>
      <family val="1"/>
    </font>
    <font>
      <sz val="14"/>
      <name val="ＭＳ ゴシック"/>
      <family val="3"/>
    </font>
    <font>
      <sz val="12"/>
      <name val="ＭＳ Ｐゴシック"/>
      <family val="3"/>
    </font>
    <font>
      <sz val="13.5"/>
      <name val="ＭＳ Ｐゴシック"/>
      <family val="3"/>
    </font>
    <font>
      <sz val="13.25"/>
      <name val="ＭＳ Ｐゴシック"/>
      <family val="3"/>
    </font>
    <font>
      <sz val="13"/>
      <name val="ＭＳ Ｐゴシック"/>
      <family val="3"/>
    </font>
    <font>
      <sz val="12.5"/>
      <name val="ＭＳ Ｐゴシック"/>
      <family val="3"/>
    </font>
    <font>
      <sz val="14.5"/>
      <name val="ＭＳ Ｐゴシック"/>
      <family val="3"/>
    </font>
    <font>
      <sz val="14"/>
      <name val="ＭＳ Ｐゴシック"/>
      <family val="3"/>
    </font>
    <font>
      <sz val="13.75"/>
      <name val="ＭＳ Ｐゴシック"/>
      <family val="3"/>
    </font>
    <font>
      <sz val="14.25"/>
      <name val="ＭＳ Ｐゴシック"/>
      <family val="3"/>
    </font>
    <font>
      <sz val="11"/>
      <name val="ＭＳ ゴシック"/>
      <family val="3"/>
    </font>
    <font>
      <b/>
      <sz val="26"/>
      <name val="ＭＳ ゴシック"/>
      <family val="3"/>
    </font>
    <font>
      <b/>
      <sz val="20"/>
      <name val="ＭＳ 明朝"/>
      <family val="1"/>
    </font>
    <font>
      <sz val="22"/>
      <color indexed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183" fontId="0" fillId="0" borderId="1" xfId="0" applyNumberFormat="1" applyBorder="1" applyAlignment="1">
      <alignment/>
    </xf>
    <xf numFmtId="183" fontId="0" fillId="0" borderId="0" xfId="0" applyNumberFormat="1" applyBorder="1" applyAlignment="1">
      <alignment/>
    </xf>
    <xf numFmtId="183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76" fontId="23" fillId="0" borderId="0" xfId="0" applyNumberFormat="1" applyFont="1" applyFill="1" applyBorder="1" applyAlignment="1">
      <alignment/>
    </xf>
    <xf numFmtId="0" fontId="5" fillId="0" borderId="4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7" fillId="0" borderId="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0" fillId="0" borderId="8" xfId="0" applyFont="1" applyFill="1" applyBorder="1" applyAlignment="1">
      <alignment/>
    </xf>
    <xf numFmtId="179" fontId="19" fillId="0" borderId="9" xfId="0" applyNumberFormat="1" applyFont="1" applyFill="1" applyBorder="1" applyAlignment="1">
      <alignment/>
    </xf>
    <xf numFmtId="179" fontId="19" fillId="0" borderId="10" xfId="0" applyNumberFormat="1" applyFont="1" applyFill="1" applyBorder="1" applyAlignment="1">
      <alignment/>
    </xf>
    <xf numFmtId="179" fontId="19" fillId="0" borderId="11" xfId="0" applyNumberFormat="1" applyFont="1" applyFill="1" applyBorder="1" applyAlignment="1">
      <alignment/>
    </xf>
    <xf numFmtId="184" fontId="19" fillId="2" borderId="11" xfId="0" applyNumberFormat="1" applyFont="1" applyFill="1" applyBorder="1" applyAlignment="1">
      <alignment/>
    </xf>
    <xf numFmtId="179" fontId="20" fillId="0" borderId="0" xfId="0" applyNumberFormat="1" applyFont="1" applyFill="1" applyAlignment="1">
      <alignment/>
    </xf>
    <xf numFmtId="0" fontId="6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79" fontId="19" fillId="0" borderId="14" xfId="0" applyNumberFormat="1" applyFont="1" applyFill="1" applyBorder="1" applyAlignment="1">
      <alignment/>
    </xf>
    <xf numFmtId="179" fontId="19" fillId="0" borderId="15" xfId="0" applyNumberFormat="1" applyFont="1" applyFill="1" applyBorder="1" applyAlignment="1">
      <alignment/>
    </xf>
    <xf numFmtId="179" fontId="19" fillId="0" borderId="16" xfId="0" applyNumberFormat="1" applyFont="1" applyFill="1" applyBorder="1" applyAlignment="1">
      <alignment/>
    </xf>
    <xf numFmtId="179" fontId="19" fillId="0" borderId="17" xfId="0" applyNumberFormat="1" applyFont="1" applyFill="1" applyBorder="1" applyAlignment="1">
      <alignment/>
    </xf>
    <xf numFmtId="179" fontId="19" fillId="0" borderId="18" xfId="0" applyNumberFormat="1" applyFont="1" applyFill="1" applyBorder="1" applyAlignment="1">
      <alignment/>
    </xf>
    <xf numFmtId="179" fontId="19" fillId="0" borderId="19" xfId="0" applyNumberFormat="1" applyFont="1" applyFill="1" applyBorder="1" applyAlignment="1">
      <alignment/>
    </xf>
    <xf numFmtId="0" fontId="6" fillId="0" borderId="20" xfId="0" applyFont="1" applyBorder="1" applyAlignment="1">
      <alignment vertical="center"/>
    </xf>
    <xf numFmtId="0" fontId="20" fillId="0" borderId="15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180" fontId="19" fillId="0" borderId="14" xfId="0" applyNumberFormat="1" applyFont="1" applyFill="1" applyBorder="1" applyAlignment="1">
      <alignment/>
    </xf>
    <xf numFmtId="180" fontId="19" fillId="0" borderId="15" xfId="0" applyNumberFormat="1" applyFont="1" applyFill="1" applyBorder="1" applyAlignment="1">
      <alignment/>
    </xf>
    <xf numFmtId="180" fontId="19" fillId="0" borderId="16" xfId="0" applyNumberFormat="1" applyFont="1" applyFill="1" applyBorder="1" applyAlignment="1">
      <alignment/>
    </xf>
    <xf numFmtId="180" fontId="20" fillId="0" borderId="0" xfId="0" applyNumberFormat="1" applyFont="1" applyFill="1" applyAlignment="1">
      <alignment/>
    </xf>
    <xf numFmtId="0" fontId="6" fillId="0" borderId="21" xfId="0" applyFont="1" applyBorder="1" applyAlignment="1">
      <alignment vertical="center"/>
    </xf>
    <xf numFmtId="0" fontId="20" fillId="0" borderId="22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176" fontId="19" fillId="0" borderId="24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6" fontId="19" fillId="0" borderId="23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 vertical="center"/>
    </xf>
    <xf numFmtId="184" fontId="19" fillId="0" borderId="0" xfId="0" applyNumberFormat="1" applyFont="1" applyFill="1" applyBorder="1" applyAlignment="1">
      <alignment vertical="center"/>
    </xf>
    <xf numFmtId="184" fontId="19" fillId="0" borderId="17" xfId="0" applyNumberFormat="1" applyFont="1" applyFill="1" applyBorder="1" applyAlignment="1">
      <alignment/>
    </xf>
    <xf numFmtId="184" fontId="19" fillId="0" borderId="18" xfId="0" applyNumberFormat="1" applyFont="1" applyFill="1" applyBorder="1" applyAlignment="1">
      <alignment/>
    </xf>
    <xf numFmtId="184" fontId="19" fillId="0" borderId="19" xfId="0" applyNumberFormat="1" applyFont="1" applyFill="1" applyBorder="1" applyAlignment="1">
      <alignment/>
    </xf>
    <xf numFmtId="184" fontId="4" fillId="0" borderId="25" xfId="0" applyNumberFormat="1" applyFont="1" applyFill="1" applyBorder="1" applyAlignment="1">
      <alignment vertical="center"/>
    </xf>
    <xf numFmtId="184" fontId="19" fillId="0" borderId="10" xfId="0" applyNumberFormat="1" applyFont="1" applyFill="1" applyBorder="1" applyAlignment="1">
      <alignment vertical="center"/>
    </xf>
    <xf numFmtId="184" fontId="19" fillId="0" borderId="26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84" fontId="19" fillId="0" borderId="27" xfId="0" applyNumberFormat="1" applyFont="1" applyFill="1" applyBorder="1" applyAlignment="1">
      <alignment/>
    </xf>
    <xf numFmtId="184" fontId="19" fillId="0" borderId="28" xfId="0" applyNumberFormat="1" applyFont="1" applyFill="1" applyBorder="1" applyAlignment="1">
      <alignment vertical="center"/>
    </xf>
    <xf numFmtId="184" fontId="4" fillId="0" borderId="20" xfId="0" applyNumberFormat="1" applyFont="1" applyFill="1" applyBorder="1" applyAlignment="1">
      <alignment vertical="center"/>
    </xf>
    <xf numFmtId="185" fontId="19" fillId="0" borderId="14" xfId="0" applyNumberFormat="1" applyFont="1" applyFill="1" applyBorder="1" applyAlignment="1">
      <alignment/>
    </xf>
    <xf numFmtId="185" fontId="19" fillId="0" borderId="15" xfId="0" applyNumberFormat="1" applyFont="1" applyFill="1" applyBorder="1" applyAlignment="1">
      <alignment/>
    </xf>
    <xf numFmtId="185" fontId="19" fillId="0" borderId="16" xfId="0" applyNumberFormat="1" applyFont="1" applyFill="1" applyBorder="1" applyAlignment="1">
      <alignment/>
    </xf>
    <xf numFmtId="0" fontId="5" fillId="0" borderId="18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176" fontId="19" fillId="0" borderId="14" xfId="0" applyNumberFormat="1" applyFont="1" applyFill="1" applyBorder="1" applyAlignment="1">
      <alignment/>
    </xf>
    <xf numFmtId="176" fontId="19" fillId="0" borderId="15" xfId="0" applyNumberFormat="1" applyFont="1" applyFill="1" applyBorder="1" applyAlignment="1">
      <alignment/>
    </xf>
    <xf numFmtId="176" fontId="19" fillId="0" borderId="16" xfId="0" applyNumberFormat="1" applyFont="1" applyFill="1" applyBorder="1" applyAlignment="1">
      <alignment/>
    </xf>
    <xf numFmtId="0" fontId="5" fillId="0" borderId="3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19" fillId="0" borderId="31" xfId="0" applyFont="1" applyFill="1" applyBorder="1" applyAlignment="1">
      <alignment vertical="center"/>
    </xf>
    <xf numFmtId="179" fontId="19" fillId="0" borderId="32" xfId="0" applyNumberFormat="1" applyFont="1" applyFill="1" applyBorder="1" applyAlignment="1">
      <alignment/>
    </xf>
    <xf numFmtId="181" fontId="19" fillId="0" borderId="31" xfId="0" applyNumberFormat="1" applyFont="1" applyFill="1" applyBorder="1" applyAlignment="1">
      <alignment/>
    </xf>
    <xf numFmtId="181" fontId="19" fillId="0" borderId="32" xfId="0" applyNumberFormat="1" applyFont="1" applyFill="1" applyBorder="1" applyAlignment="1">
      <alignment/>
    </xf>
    <xf numFmtId="181" fontId="19" fillId="0" borderId="33" xfId="0" applyNumberFormat="1" applyFont="1" applyFill="1" applyBorder="1" applyAlignment="1">
      <alignment/>
    </xf>
    <xf numFmtId="0" fontId="27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/>
    </xf>
    <xf numFmtId="184" fontId="27" fillId="0" borderId="0" xfId="0" applyNumberFormat="1" applyFont="1" applyFill="1" applyAlignment="1">
      <alignment/>
    </xf>
    <xf numFmtId="184" fontId="20" fillId="0" borderId="0" xfId="0" applyNumberFormat="1" applyFont="1" applyFill="1" applyAlignment="1">
      <alignment/>
    </xf>
    <xf numFmtId="183" fontId="0" fillId="2" borderId="2" xfId="17" applyNumberFormat="1" applyFont="1" applyFill="1" applyBorder="1" applyAlignment="1">
      <alignment/>
    </xf>
    <xf numFmtId="183" fontId="0" fillId="2" borderId="1" xfId="17" applyNumberFormat="1" applyFill="1" applyBorder="1" applyAlignment="1">
      <alignment horizontal="right"/>
    </xf>
    <xf numFmtId="183" fontId="0" fillId="2" borderId="1" xfId="17" applyNumberFormat="1" applyFont="1" applyFill="1" applyBorder="1" applyAlignment="1">
      <alignment/>
    </xf>
    <xf numFmtId="183" fontId="0" fillId="0" borderId="1" xfId="0" applyNumberForma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183" fontId="0" fillId="0" borderId="3" xfId="0" applyNumberFormat="1" applyFont="1" applyFill="1" applyBorder="1" applyAlignment="1">
      <alignment horizontal="right"/>
    </xf>
    <xf numFmtId="0" fontId="20" fillId="0" borderId="34" xfId="0" applyFont="1" applyFill="1" applyBorder="1" applyAlignment="1">
      <alignment/>
    </xf>
    <xf numFmtId="0" fontId="7" fillId="0" borderId="35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19" fillId="0" borderId="9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7" fillId="0" borderId="19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19" fillId="0" borderId="17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6" fillId="0" borderId="39" xfId="0" applyFont="1" applyFill="1" applyBorder="1" applyAlignment="1">
      <alignment vertical="center"/>
    </xf>
    <xf numFmtId="0" fontId="19" fillId="0" borderId="40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184" fontId="6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84" fontId="6" fillId="0" borderId="25" xfId="0" applyNumberFormat="1" applyFont="1" applyFill="1" applyBorder="1" applyAlignment="1">
      <alignment vertical="center"/>
    </xf>
    <xf numFmtId="184" fontId="7" fillId="0" borderId="10" xfId="0" applyNumberFormat="1" applyFont="1" applyFill="1" applyBorder="1" applyAlignment="1">
      <alignment vertical="center"/>
    </xf>
    <xf numFmtId="184" fontId="7" fillId="0" borderId="28" xfId="0" applyNumberFormat="1" applyFont="1" applyFill="1" applyBorder="1" applyAlignment="1">
      <alignment vertical="center"/>
    </xf>
    <xf numFmtId="184" fontId="6" fillId="0" borderId="2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7" fillId="0" borderId="41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21" fillId="0" borderId="19" xfId="0" applyFont="1" applyFill="1" applyBorder="1" applyAlignment="1">
      <alignment/>
    </xf>
    <xf numFmtId="0" fontId="7" fillId="0" borderId="3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21" fillId="0" borderId="25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21" fillId="0" borderId="31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6" fillId="0" borderId="37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26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6" fillId="0" borderId="23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4" fillId="0" borderId="17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21" fillId="0" borderId="45" xfId="0" applyFont="1" applyFill="1" applyBorder="1" applyAlignment="1">
      <alignment vertical="center"/>
    </xf>
    <xf numFmtId="0" fontId="21" fillId="0" borderId="46" xfId="0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184" fontId="0" fillId="0" borderId="47" xfId="0" applyNumberFormat="1" applyBorder="1" applyAlignment="1">
      <alignment horizontal="right" wrapText="1"/>
    </xf>
    <xf numFmtId="184" fontId="0" fillId="0" borderId="0" xfId="0" applyNumberFormat="1" applyBorder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Border="1" applyAlignment="1">
      <alignment horizontal="left"/>
    </xf>
    <xf numFmtId="176" fontId="40" fillId="0" borderId="0" xfId="0" applyNumberFormat="1" applyFont="1" applyFill="1" applyBorder="1" applyAlignment="1">
      <alignment/>
    </xf>
    <xf numFmtId="180" fontId="19" fillId="0" borderId="40" xfId="0" applyNumberFormat="1" applyFont="1" applyFill="1" applyBorder="1" applyAlignment="1">
      <alignment/>
    </xf>
    <xf numFmtId="180" fontId="19" fillId="0" borderId="44" xfId="0" applyNumberFormat="1" applyFont="1" applyFill="1" applyBorder="1" applyAlignment="1">
      <alignment/>
    </xf>
    <xf numFmtId="180" fontId="19" fillId="0" borderId="39" xfId="0" applyNumberFormat="1" applyFont="1" applyFill="1" applyBorder="1" applyAlignment="1">
      <alignment/>
    </xf>
    <xf numFmtId="183" fontId="0" fillId="0" borderId="2" xfId="0" applyNumberFormat="1" applyBorder="1" applyAlignment="1">
      <alignment horizontal="center" vertical="center"/>
    </xf>
    <xf numFmtId="183" fontId="0" fillId="0" borderId="1" xfId="0" applyNumberFormat="1" applyBorder="1" applyAlignment="1">
      <alignment/>
    </xf>
    <xf numFmtId="183" fontId="0" fillId="0" borderId="3" xfId="0" applyNumberFormat="1" applyBorder="1" applyAlignment="1">
      <alignment/>
    </xf>
    <xf numFmtId="184" fontId="22" fillId="0" borderId="26" xfId="0" applyNumberFormat="1" applyFont="1" applyFill="1" applyBorder="1" applyAlignment="1">
      <alignment vertical="top" textRotation="255" wrapText="1"/>
    </xf>
    <xf numFmtId="184" fontId="24" fillId="0" borderId="26" xfId="0" applyNumberFormat="1" applyFont="1" applyFill="1" applyBorder="1" applyAlignment="1">
      <alignment vertical="top" textRotation="255" wrapText="1"/>
    </xf>
    <xf numFmtId="184" fontId="24" fillId="0" borderId="9" xfId="0" applyNumberFormat="1" applyFont="1" applyFill="1" applyBorder="1" applyAlignment="1">
      <alignment vertical="top" textRotation="255" wrapText="1"/>
    </xf>
    <xf numFmtId="0" fontId="18" fillId="0" borderId="26" xfId="0" applyFont="1" applyFill="1" applyBorder="1" applyAlignment="1">
      <alignment wrapText="1"/>
    </xf>
    <xf numFmtId="0" fontId="21" fillId="0" borderId="26" xfId="0" applyFont="1" applyFill="1" applyBorder="1" applyAlignment="1">
      <alignment wrapText="1"/>
    </xf>
    <xf numFmtId="0" fontId="18" fillId="0" borderId="26" xfId="0" applyFont="1" applyFill="1" applyBorder="1" applyAlignment="1">
      <alignment horizontal="center" wrapText="1"/>
    </xf>
    <xf numFmtId="0" fontId="21" fillId="0" borderId="26" xfId="0" applyFont="1" applyFill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図１　受診率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0.97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Sheet2!$C$2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(Sheet2!$D$1,Sheet2!$I$1:$M$1)</c:f>
              <c:strCache>
                <c:ptCount val="6"/>
                <c:pt idx="0">
                  <c:v>H5</c:v>
                </c:pt>
                <c:pt idx="1">
                  <c:v>Ｈ11</c:v>
                </c:pt>
                <c:pt idx="2">
                  <c:v>Ｈ12</c:v>
                </c:pt>
                <c:pt idx="3">
                  <c:v>Ｈ13</c:v>
                </c:pt>
                <c:pt idx="4">
                  <c:v>Ｈ14</c:v>
                </c:pt>
                <c:pt idx="5">
                  <c:v>Ｈ15</c:v>
                </c:pt>
              </c:strCache>
            </c:strRef>
          </c:cat>
          <c:val>
            <c:numRef>
              <c:f>(Sheet2!$D$2,Sheet2!$I$2:$M$2)</c:f>
              <c:numCache>
                <c:ptCount val="6"/>
                <c:pt idx="0">
                  <c:v>22</c:v>
                </c:pt>
                <c:pt idx="1">
                  <c:v>21.994366243721913</c:v>
                </c:pt>
                <c:pt idx="2">
                  <c:v>22.5012679604113</c:v>
                </c:pt>
                <c:pt idx="3">
                  <c:v>22.41285003028688</c:v>
                </c:pt>
                <c:pt idx="4">
                  <c:v>22.400023432008123</c:v>
                </c:pt>
                <c:pt idx="5">
                  <c:v>23.10448103015572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(Sheet2!$D$1,Sheet2!$I$1:$M$1)</c:f>
              <c:strCache>
                <c:ptCount val="6"/>
                <c:pt idx="0">
                  <c:v>H5</c:v>
                </c:pt>
                <c:pt idx="1">
                  <c:v>Ｈ11</c:v>
                </c:pt>
                <c:pt idx="2">
                  <c:v>Ｈ12</c:v>
                </c:pt>
                <c:pt idx="3">
                  <c:v>Ｈ13</c:v>
                </c:pt>
                <c:pt idx="4">
                  <c:v>Ｈ14</c:v>
                </c:pt>
                <c:pt idx="5">
                  <c:v>Ｈ15</c:v>
                </c:pt>
              </c:strCache>
            </c:strRef>
          </c:cat>
          <c:val>
            <c:numRef>
              <c:f>(Sheet2!$D$3,Sheet2!$I$3:$M$3)</c:f>
              <c:numCache>
                <c:ptCount val="6"/>
                <c:pt idx="0">
                  <c:v>14</c:v>
                </c:pt>
                <c:pt idx="1">
                  <c:v>13.1</c:v>
                </c:pt>
                <c:pt idx="2">
                  <c:v>13</c:v>
                </c:pt>
                <c:pt idx="3">
                  <c:v>12.9</c:v>
                </c:pt>
                <c:pt idx="4">
                  <c:v>13</c:v>
                </c:pt>
              </c:numCache>
            </c:numRef>
          </c:val>
          <c:smooth val="0"/>
        </c:ser>
        <c:marker val="1"/>
        <c:axId val="7884210"/>
        <c:axId val="3849027"/>
      </c:lineChart>
      <c:catAx>
        <c:axId val="78842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9027"/>
        <c:crosses val="autoZero"/>
        <c:auto val="1"/>
        <c:lblOffset val="100"/>
        <c:noMultiLvlLbl val="0"/>
      </c:catAx>
      <c:valAx>
        <c:axId val="3849027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>
            <c:manualLayout>
              <c:xMode val="factor"/>
              <c:yMode val="factor"/>
              <c:x val="-0.0012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8421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25"/>
          <c:y val="0.02275"/>
          <c:w val="0.148"/>
          <c:h val="0.133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latin typeface="ＭＳ Ｐゴシック"/>
                <a:ea typeface="ＭＳ Ｐゴシック"/>
                <a:cs typeface="ＭＳ Ｐゴシック"/>
              </a:rPr>
              <a:t>図４　がん発見率（受診者１０万対）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'[1]データ'!$C$35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('[1]データ'!$D$34,'[1]データ'!$I$34:$M$34)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('[1]データ'!$D$35,'[1]データ'!$I$35:$M$35)</c:f>
              <c:numCache>
                <c:ptCount val="6"/>
                <c:pt idx="0">
                  <c:v>71</c:v>
                </c:pt>
                <c:pt idx="1">
                  <c:v>60.6</c:v>
                </c:pt>
                <c:pt idx="2">
                  <c:v>49.5</c:v>
                </c:pt>
                <c:pt idx="3">
                  <c:v>50.7</c:v>
                </c:pt>
                <c:pt idx="4">
                  <c:v>67.1</c:v>
                </c:pt>
                <c:pt idx="5">
                  <c:v>70.8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'[1]データ'!$C$36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('[1]データ'!$D$34,'[1]データ'!$I$34:$M$34)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('[1]データ'!$D$36,'[1]データ'!$I$36:$M$36)</c:f>
              <c:numCache>
                <c:ptCount val="6"/>
                <c:pt idx="0">
                  <c:v>64.8</c:v>
                </c:pt>
                <c:pt idx="1">
                  <c:v>60.6</c:v>
                </c:pt>
                <c:pt idx="2">
                  <c:v>62.8</c:v>
                </c:pt>
                <c:pt idx="3">
                  <c:v>63.8</c:v>
                </c:pt>
                <c:pt idx="4">
                  <c:v>61.4</c:v>
                </c:pt>
              </c:numCache>
            </c:numRef>
          </c:val>
          <c:smooth val="0"/>
        </c:ser>
        <c:marker val="1"/>
        <c:axId val="59986732"/>
        <c:axId val="3009677"/>
      </c:lineChart>
      <c:catAx>
        <c:axId val="59986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9677"/>
        <c:crosses val="autoZero"/>
        <c:auto val="1"/>
        <c:lblOffset val="100"/>
        <c:noMultiLvlLbl val="0"/>
      </c:catAx>
      <c:valAx>
        <c:axId val="3009677"/>
        <c:scaling>
          <c:orientation val="minMax"/>
          <c:max val="100"/>
          <c:min val="0"/>
        </c:scaling>
        <c:axPos val="l"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867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latin typeface="ＭＳ Ｐゴシック"/>
                <a:ea typeface="ＭＳ Ｐゴシック"/>
                <a:cs typeface="ＭＳ Ｐゴシック"/>
              </a:rPr>
              <a:t>図５　陽性反応適中度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'[1]データ'!$C$38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('[1]データ'!$D$37,'[1]データ'!$I$37:$M$37)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('[1]データ'!$D$38,'[1]データ'!$I$38:$M$38)</c:f>
              <c:numCache>
                <c:ptCount val="6"/>
                <c:pt idx="0">
                  <c:v>21.5</c:v>
                </c:pt>
                <c:pt idx="1">
                  <c:v>22.6</c:v>
                </c:pt>
                <c:pt idx="2">
                  <c:v>20.4</c:v>
                </c:pt>
                <c:pt idx="3">
                  <c:v>17.1</c:v>
                </c:pt>
                <c:pt idx="4">
                  <c:v>18</c:v>
                </c:pt>
                <c:pt idx="5">
                  <c:v>20.4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'[1]データ'!$C$39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.0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('[1]データ'!$D$37,'[1]データ'!$I$37:$M$37)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('[1]データ'!$D$39,'[1]データ'!$I$39:$M$39)</c:f>
              <c:numCache>
                <c:ptCount val="6"/>
                <c:pt idx="0">
                  <c:v>9.1</c:v>
                </c:pt>
                <c:pt idx="1">
                  <c:v>8.8</c:v>
                </c:pt>
                <c:pt idx="2">
                  <c:v>9</c:v>
                </c:pt>
                <c:pt idx="3">
                  <c:v>7.9</c:v>
                </c:pt>
                <c:pt idx="4">
                  <c:v>7.4</c:v>
                </c:pt>
              </c:numCache>
            </c:numRef>
          </c:val>
          <c:smooth val="0"/>
        </c:ser>
        <c:marker val="1"/>
        <c:axId val="27087094"/>
        <c:axId val="42457255"/>
      </c:lineChart>
      <c:catAx>
        <c:axId val="27087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57255"/>
        <c:crosses val="autoZero"/>
        <c:auto val="1"/>
        <c:lblOffset val="100"/>
        <c:noMultiLvlLbl val="0"/>
      </c:catAx>
      <c:valAx>
        <c:axId val="42457255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8709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latin typeface="ＭＳ Ｐゴシック"/>
                <a:ea typeface="ＭＳ Ｐゴシック"/>
                <a:cs typeface="ＭＳ Ｐゴシック"/>
              </a:rPr>
              <a:t>図２　要精検率</a:t>
            </a:r>
          </a:p>
        </c:rich>
      </c:tx>
      <c:layout>
        <c:manualLayout>
          <c:xMode val="factor"/>
          <c:yMode val="factor"/>
          <c:x val="-0.0387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25"/>
          <c:w val="0.984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Sheet2!$C$5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(Sheet2!$D$4,Sheet2!$I$4:$M$4)</c:f>
              <c:strCache>
                <c:ptCount val="6"/>
                <c:pt idx="0">
                  <c:v>H5</c:v>
                </c:pt>
                <c:pt idx="1">
                  <c:v>Ｈ11</c:v>
                </c:pt>
                <c:pt idx="2">
                  <c:v>Ｈ12</c:v>
                </c:pt>
                <c:pt idx="3">
                  <c:v>Ｈ13</c:v>
                </c:pt>
                <c:pt idx="4">
                  <c:v>Ｈ14</c:v>
                </c:pt>
                <c:pt idx="5">
                  <c:v>Ｈ15</c:v>
                </c:pt>
              </c:strCache>
            </c:strRef>
          </c:cat>
          <c:val>
            <c:numRef>
              <c:f>(Sheet2!$D$5,Sheet2!$I$5:$M$5)</c:f>
              <c:numCache>
                <c:ptCount val="6"/>
                <c:pt idx="0">
                  <c:v>11.9</c:v>
                </c:pt>
                <c:pt idx="1">
                  <c:v>8.297183777456448</c:v>
                </c:pt>
                <c:pt idx="2">
                  <c:v>8.241671756061626</c:v>
                </c:pt>
                <c:pt idx="3">
                  <c:v>7.850125457200993</c:v>
                </c:pt>
                <c:pt idx="4">
                  <c:v>8.205428359723788</c:v>
                </c:pt>
                <c:pt idx="5">
                  <c:v>8.322860430126559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Sheet2!$C$6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(Sheet2!$D$4,Sheet2!$I$4:$M$4)</c:f>
              <c:strCache>
                <c:ptCount val="6"/>
                <c:pt idx="0">
                  <c:v>H5</c:v>
                </c:pt>
                <c:pt idx="1">
                  <c:v>Ｈ11</c:v>
                </c:pt>
                <c:pt idx="2">
                  <c:v>Ｈ12</c:v>
                </c:pt>
                <c:pt idx="3">
                  <c:v>Ｈ13</c:v>
                </c:pt>
                <c:pt idx="4">
                  <c:v>Ｈ14</c:v>
                </c:pt>
                <c:pt idx="5">
                  <c:v>Ｈ15</c:v>
                </c:pt>
              </c:strCache>
            </c:strRef>
          </c:cat>
          <c:val>
            <c:numRef>
              <c:f>(Sheet2!$D$6,Sheet2!$I$6:$M$6)</c:f>
              <c:numCache>
                <c:ptCount val="6"/>
                <c:pt idx="0">
                  <c:v>13.8</c:v>
                </c:pt>
                <c:pt idx="1">
                  <c:v>11.9</c:v>
                </c:pt>
                <c:pt idx="2">
                  <c:v>11.8</c:v>
                </c:pt>
                <c:pt idx="3">
                  <c:v>11.5</c:v>
                </c:pt>
                <c:pt idx="4">
                  <c:v>11.46756106889087</c:v>
                </c:pt>
              </c:numCache>
            </c:numRef>
          </c:val>
          <c:smooth val="0"/>
        </c:ser>
        <c:marker val="1"/>
        <c:axId val="34641244"/>
        <c:axId val="43335741"/>
      </c:lineChart>
      <c:catAx>
        <c:axId val="346412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3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35741"/>
        <c:crosses val="autoZero"/>
        <c:auto val="1"/>
        <c:lblOffset val="100"/>
        <c:noMultiLvlLbl val="0"/>
      </c:catAx>
      <c:valAx>
        <c:axId val="43335741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>
            <c:manualLayout>
              <c:xMode val="factor"/>
              <c:yMode val="factor"/>
              <c:x val="-0.0012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3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4124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75"/>
          <c:y val="0.013"/>
        </c:manualLayout>
      </c:layout>
      <c:overlay val="0"/>
      <c:txPr>
        <a:bodyPr vert="horz" rot="0"/>
        <a:lstStyle/>
        <a:p>
          <a:pPr>
            <a:defRPr lang="en-US" cap="none" sz="13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latin typeface="ＭＳ Ｐゴシック"/>
                <a:ea typeface="ＭＳ Ｐゴシック"/>
                <a:cs typeface="ＭＳ Ｐゴシック"/>
              </a:rPr>
              <a:t>図３　精検受診率</a:t>
            </a:r>
          </a:p>
        </c:rich>
      </c:tx>
      <c:layout>
        <c:manualLayout>
          <c:xMode val="factor"/>
          <c:yMode val="factor"/>
          <c:x val="0.002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85"/>
          <c:h val="0.9395"/>
        </c:manualLayout>
      </c:layout>
      <c:lineChart>
        <c:grouping val="standard"/>
        <c:varyColors val="0"/>
        <c:ser>
          <c:idx val="0"/>
          <c:order val="0"/>
          <c:tx>
            <c:strRef>
              <c:f>Sheet2!$C$8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(Sheet2!$D$7,Sheet2!$I$7:$M$7)</c:f>
              <c:strCache>
                <c:ptCount val="6"/>
                <c:pt idx="0">
                  <c:v>H5</c:v>
                </c:pt>
                <c:pt idx="1">
                  <c:v>Ｈ11</c:v>
                </c:pt>
                <c:pt idx="2">
                  <c:v>Ｈ12</c:v>
                </c:pt>
                <c:pt idx="3">
                  <c:v>Ｈ13</c:v>
                </c:pt>
                <c:pt idx="4">
                  <c:v>Ｈ14</c:v>
                </c:pt>
                <c:pt idx="5">
                  <c:v>Ｈ15</c:v>
                </c:pt>
              </c:strCache>
            </c:strRef>
          </c:cat>
          <c:val>
            <c:numRef>
              <c:f>(Sheet2!$D$8,Sheet2!$I$8:$M$8)</c:f>
              <c:numCache>
                <c:ptCount val="6"/>
                <c:pt idx="0">
                  <c:v>94.7</c:v>
                </c:pt>
                <c:pt idx="1">
                  <c:v>91.61825726141079</c:v>
                </c:pt>
                <c:pt idx="2">
                  <c:v>92.66615737203972</c:v>
                </c:pt>
                <c:pt idx="3">
                  <c:v>90.91993321141767</c:v>
                </c:pt>
                <c:pt idx="4">
                  <c:v>90.89391409925634</c:v>
                </c:pt>
                <c:pt idx="5">
                  <c:v>90.21692896639728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Sheet2!$C$9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(Sheet2!$D$7,Sheet2!$I$7:$M$7)</c:f>
              <c:strCache>
                <c:ptCount val="6"/>
                <c:pt idx="0">
                  <c:v>H5</c:v>
                </c:pt>
                <c:pt idx="1">
                  <c:v>Ｈ11</c:v>
                </c:pt>
                <c:pt idx="2">
                  <c:v>Ｈ12</c:v>
                </c:pt>
                <c:pt idx="3">
                  <c:v>Ｈ13</c:v>
                </c:pt>
                <c:pt idx="4">
                  <c:v>Ｈ14</c:v>
                </c:pt>
                <c:pt idx="5">
                  <c:v>Ｈ15</c:v>
                </c:pt>
              </c:strCache>
            </c:strRef>
          </c:cat>
          <c:val>
            <c:numRef>
              <c:f>(Sheet2!$D$9,Sheet2!$I$9:$M$9)</c:f>
              <c:numCache>
                <c:ptCount val="6"/>
                <c:pt idx="1">
                  <c:v>77</c:v>
                </c:pt>
                <c:pt idx="2">
                  <c:v>85.7</c:v>
                </c:pt>
                <c:pt idx="3">
                  <c:v>86.4</c:v>
                </c:pt>
                <c:pt idx="4">
                  <c:v>85.65735224010994</c:v>
                </c:pt>
              </c:numCache>
            </c:numRef>
          </c:val>
          <c:smooth val="0"/>
        </c:ser>
        <c:marker val="1"/>
        <c:axId val="54477350"/>
        <c:axId val="20534103"/>
      </c:lineChart>
      <c:catAx>
        <c:axId val="54477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534103"/>
        <c:crosses val="autoZero"/>
        <c:auto val="1"/>
        <c:lblOffset val="100"/>
        <c:noMultiLvlLbl val="0"/>
      </c:catAx>
      <c:valAx>
        <c:axId val="20534103"/>
        <c:scaling>
          <c:orientation val="minMax"/>
          <c:max val="100"/>
          <c:min val="40"/>
        </c:scaling>
        <c:axPos val="l"/>
        <c:delete val="0"/>
        <c:numFmt formatCode="0_);[Red]\(0\)" sourceLinked="0"/>
        <c:majorTickMark val="in"/>
        <c:minorTickMark val="none"/>
        <c:tickLblPos val="nextTo"/>
        <c:crossAx val="544773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45225"/>
          <c:w val="0.18225"/>
          <c:h val="0.180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latin typeface="ＭＳ Ｐゴシック"/>
                <a:ea typeface="ＭＳ Ｐゴシック"/>
                <a:cs typeface="ＭＳ Ｐゴシック"/>
              </a:rPr>
              <a:t>図５　陽性反応適中度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4325"/>
          <c:w val="0.979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Sheet2!$C$14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(Sheet2!$D$13,Sheet2!$I$13:$M$13)</c:f>
              <c:strCache>
                <c:ptCount val="6"/>
                <c:pt idx="0">
                  <c:v>H5</c:v>
                </c:pt>
                <c:pt idx="1">
                  <c:v>Ｈ11</c:v>
                </c:pt>
                <c:pt idx="2">
                  <c:v>Ｈ12</c:v>
                </c:pt>
                <c:pt idx="3">
                  <c:v>Ｈ13</c:v>
                </c:pt>
                <c:pt idx="4">
                  <c:v>Ｈ14</c:v>
                </c:pt>
                <c:pt idx="5">
                  <c:v>Ｈ15</c:v>
                </c:pt>
              </c:strCache>
            </c:strRef>
          </c:cat>
          <c:val>
            <c:numRef>
              <c:f>(Sheet2!$D$14,Sheet2!$I$14:$M$14)</c:f>
              <c:numCache>
                <c:ptCount val="6"/>
                <c:pt idx="0">
                  <c:v>2</c:v>
                </c:pt>
                <c:pt idx="1">
                  <c:v>3.3432147562582344</c:v>
                </c:pt>
                <c:pt idx="2">
                  <c:v>3.3553173948887056</c:v>
                </c:pt>
                <c:pt idx="3">
                  <c:v>3.5505028421512903</c:v>
                </c:pt>
                <c:pt idx="4">
                  <c:v>3.047253297712473</c:v>
                </c:pt>
                <c:pt idx="5">
                  <c:v>3.52035203520352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Sheet2!$C$15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(Sheet2!$D$13,Sheet2!$I$13:$M$13)</c:f>
              <c:strCache>
                <c:ptCount val="6"/>
                <c:pt idx="0">
                  <c:v>H5</c:v>
                </c:pt>
                <c:pt idx="1">
                  <c:v>Ｈ11</c:v>
                </c:pt>
                <c:pt idx="2">
                  <c:v>Ｈ12</c:v>
                </c:pt>
                <c:pt idx="3">
                  <c:v>Ｈ13</c:v>
                </c:pt>
                <c:pt idx="4">
                  <c:v>Ｈ14</c:v>
                </c:pt>
                <c:pt idx="5">
                  <c:v>Ｈ15</c:v>
                </c:pt>
              </c:strCache>
            </c:strRef>
          </c:cat>
          <c:val>
            <c:numRef>
              <c:f>(Sheet2!$D$15,Sheet2!$I$15:$M$15)</c:f>
              <c:numCache>
                <c:ptCount val="6"/>
                <c:pt idx="0">
                  <c:v>1.3</c:v>
                </c:pt>
                <c:pt idx="1">
                  <c:v>1.6</c:v>
                </c:pt>
                <c:pt idx="2">
                  <c:v>1.4</c:v>
                </c:pt>
                <c:pt idx="3">
                  <c:v>1.5</c:v>
                </c:pt>
                <c:pt idx="4">
                  <c:v>1.4936008494942155</c:v>
                </c:pt>
              </c:numCache>
            </c:numRef>
          </c:val>
          <c:smooth val="0"/>
        </c:ser>
        <c:marker val="1"/>
        <c:axId val="50589200"/>
        <c:axId val="52649617"/>
      </c:lineChart>
      <c:catAx>
        <c:axId val="50589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49617"/>
        <c:crosses val="autoZero"/>
        <c:auto val="1"/>
        <c:lblOffset val="100"/>
        <c:noMultiLvlLbl val="0"/>
      </c:catAx>
      <c:valAx>
        <c:axId val="52649617"/>
        <c:scaling>
          <c:orientation val="minMax"/>
          <c:max val="5"/>
          <c:min val="0"/>
        </c:scaling>
        <c:axPos val="l"/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892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044"/>
          <c:w val="0.1045"/>
          <c:h val="0.084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3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図６　早期がん割合(県）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5"/>
          <c:w val="0.977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Sheet2!$C$17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(Sheet2!$D$16,Sheet2!$I$16:$M$16)</c:f>
              <c:strCache>
                <c:ptCount val="6"/>
                <c:pt idx="0">
                  <c:v>H5</c:v>
                </c:pt>
                <c:pt idx="1">
                  <c:v>Ｈ11</c:v>
                </c:pt>
                <c:pt idx="2">
                  <c:v>Ｈ12</c:v>
                </c:pt>
                <c:pt idx="3">
                  <c:v>Ｈ13</c:v>
                </c:pt>
                <c:pt idx="4">
                  <c:v>Ｈ14</c:v>
                </c:pt>
                <c:pt idx="5">
                  <c:v>Ｈ15</c:v>
                </c:pt>
              </c:strCache>
            </c:strRef>
          </c:cat>
          <c:val>
            <c:numRef>
              <c:f>(Sheet2!$D$17,Sheet2!$I$17:$M$17)</c:f>
              <c:numCache>
                <c:ptCount val="6"/>
                <c:pt idx="0">
                  <c:v>55.5</c:v>
                </c:pt>
                <c:pt idx="1">
                  <c:v>51.7</c:v>
                </c:pt>
                <c:pt idx="2">
                  <c:v>55.3</c:v>
                </c:pt>
                <c:pt idx="3">
                  <c:v>53.4</c:v>
                </c:pt>
                <c:pt idx="4">
                  <c:v>51</c:v>
                </c:pt>
                <c:pt idx="5">
                  <c:v>50.89285714285714</c:v>
                </c:pt>
              </c:numCache>
            </c:numRef>
          </c:val>
          <c:smooth val="0"/>
        </c:ser>
        <c:marker val="1"/>
        <c:axId val="4084506"/>
        <c:axId val="36760555"/>
      </c:lineChart>
      <c:catAx>
        <c:axId val="4084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60555"/>
        <c:crosses val="autoZero"/>
        <c:auto val="1"/>
        <c:lblOffset val="100"/>
        <c:noMultiLvlLbl val="0"/>
      </c:catAx>
      <c:valAx>
        <c:axId val="36760555"/>
        <c:scaling>
          <c:orientation val="minMax"/>
          <c:max val="80"/>
          <c:min val="0"/>
        </c:scaling>
        <c:axPos val="l"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3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45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latin typeface="ＭＳ Ｐゴシック"/>
                <a:ea typeface="ＭＳ Ｐゴシック"/>
                <a:cs typeface="ＭＳ Ｐゴシック"/>
              </a:rPr>
              <a:t>図４　がん発見率（受診者１０万対）</a:t>
            </a:r>
          </a:p>
        </c:rich>
      </c:tx>
      <c:layout>
        <c:manualLayout>
          <c:xMode val="factor"/>
          <c:yMode val="factor"/>
          <c:x val="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"/>
          <c:w val="0.974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Sheet2!$C$11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(Sheet2!$D$10,Sheet2!$I$10:$M$10)</c:f>
              <c:strCache>
                <c:ptCount val="6"/>
                <c:pt idx="0">
                  <c:v>H5</c:v>
                </c:pt>
                <c:pt idx="1">
                  <c:v>Ｈ11</c:v>
                </c:pt>
                <c:pt idx="2">
                  <c:v>Ｈ12</c:v>
                </c:pt>
                <c:pt idx="3">
                  <c:v>Ｈ13</c:v>
                </c:pt>
                <c:pt idx="4">
                  <c:v>Ｈ14</c:v>
                </c:pt>
                <c:pt idx="5">
                  <c:v>Ｈ15</c:v>
                </c:pt>
              </c:strCache>
            </c:strRef>
          </c:cat>
          <c:val>
            <c:numRef>
              <c:f>(Sheet2!$D$11,Sheet2!$I$11:$M$11)</c:f>
              <c:numCache>
                <c:ptCount val="6"/>
                <c:pt idx="0">
                  <c:v>229.3</c:v>
                </c:pt>
                <c:pt idx="1">
                  <c:v>254.1423322253729</c:v>
                </c:pt>
                <c:pt idx="2">
                  <c:v>256.2536596422523</c:v>
                </c:pt>
                <c:pt idx="3">
                  <c:v>253.41106270363392</c:v>
                </c:pt>
                <c:pt idx="4">
                  <c:v>227.27131213379744</c:v>
                </c:pt>
                <c:pt idx="5">
                  <c:v>264.3301767118034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Sheet2!$C$12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(Sheet2!$D$10,Sheet2!$I$10:$M$10)</c:f>
              <c:strCache>
                <c:ptCount val="6"/>
                <c:pt idx="0">
                  <c:v>H5</c:v>
                </c:pt>
                <c:pt idx="1">
                  <c:v>Ｈ11</c:v>
                </c:pt>
                <c:pt idx="2">
                  <c:v>Ｈ12</c:v>
                </c:pt>
                <c:pt idx="3">
                  <c:v>Ｈ13</c:v>
                </c:pt>
                <c:pt idx="4">
                  <c:v>Ｈ14</c:v>
                </c:pt>
                <c:pt idx="5">
                  <c:v>Ｈ15</c:v>
                </c:pt>
              </c:strCache>
            </c:strRef>
          </c:cat>
          <c:val>
            <c:numRef>
              <c:f>(Sheet2!$D$12,Sheet2!$I$12:$M$12)</c:f>
              <c:numCache>
                <c:ptCount val="6"/>
                <c:pt idx="0">
                  <c:v>145.3</c:v>
                </c:pt>
                <c:pt idx="1">
                  <c:v>143.8</c:v>
                </c:pt>
                <c:pt idx="2">
                  <c:v>142.5</c:v>
                </c:pt>
                <c:pt idx="3">
                  <c:v>146.6</c:v>
                </c:pt>
                <c:pt idx="4">
                  <c:v>146.71356132873902</c:v>
                </c:pt>
              </c:numCache>
            </c:numRef>
          </c:val>
          <c:smooth val="0"/>
        </c:ser>
        <c:marker val="1"/>
        <c:axId val="62409540"/>
        <c:axId val="24814949"/>
      </c:lineChart>
      <c:catAx>
        <c:axId val="624095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14949"/>
        <c:crosses val="autoZero"/>
        <c:auto val="1"/>
        <c:lblOffset val="100"/>
        <c:noMultiLvlLbl val="0"/>
      </c:catAx>
      <c:valAx>
        <c:axId val="24814949"/>
        <c:scaling>
          <c:orientation val="minMax"/>
          <c:max val="300"/>
        </c:scaling>
        <c:axPos val="l"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09540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75"/>
          <c:y val="0.01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latin typeface="ＭＳ Ｐゴシック"/>
                <a:ea typeface="ＭＳ Ｐゴシック"/>
                <a:cs typeface="ＭＳ Ｐゴシック"/>
              </a:rPr>
              <a:t>図1　受診率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'[1]データ'!$C$26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('[1]データ'!$D$25,'[1]データ'!$I$25:$M$25)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('[1]データ'!$D$26,'[1]データ'!$I$26:$M$26)</c:f>
              <c:numCache>
                <c:ptCount val="6"/>
                <c:pt idx="0">
                  <c:v>17.8</c:v>
                </c:pt>
                <c:pt idx="1">
                  <c:v>16.1</c:v>
                </c:pt>
                <c:pt idx="2">
                  <c:v>15.8</c:v>
                </c:pt>
                <c:pt idx="3">
                  <c:v>15.9</c:v>
                </c:pt>
                <c:pt idx="4">
                  <c:v>16.5</c:v>
                </c:pt>
                <c:pt idx="5">
                  <c:v>16.2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'[1]データ'!$C$27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('[1]データ'!$D$25,'[1]データ'!$I$25:$M$25)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('[1]データ'!$D$27,'[1]データ'!$I$27:$M$27)</c:f>
              <c:numCache>
                <c:ptCount val="6"/>
                <c:pt idx="0">
                  <c:v>16.1</c:v>
                </c:pt>
                <c:pt idx="1">
                  <c:v>14</c:v>
                </c:pt>
                <c:pt idx="2">
                  <c:v>13.7</c:v>
                </c:pt>
                <c:pt idx="3">
                  <c:v>13.8</c:v>
                </c:pt>
                <c:pt idx="4">
                  <c:v>14.6</c:v>
                </c:pt>
              </c:numCache>
            </c:numRef>
          </c:val>
          <c:smooth val="0"/>
        </c:ser>
        <c:marker val="1"/>
        <c:axId val="22007950"/>
        <c:axId val="63853823"/>
      </c:lineChart>
      <c:catAx>
        <c:axId val="22007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53823"/>
        <c:crosses val="autoZero"/>
        <c:auto val="1"/>
        <c:lblOffset val="100"/>
        <c:noMultiLvlLbl val="0"/>
      </c:catAx>
      <c:valAx>
        <c:axId val="63853823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0795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latin typeface="ＭＳ Ｐゴシック"/>
                <a:ea typeface="ＭＳ Ｐゴシック"/>
                <a:cs typeface="ＭＳ Ｐゴシック"/>
              </a:rPr>
              <a:t>図２　要精検率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'[1]データ'!$C$29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('[1]データ'!$D$28,'[1]データ'!$I$28:$M$28)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('[1]データ'!$D$29,'[1]データ'!$I$29:$M$29)</c:f>
              <c:numCache>
                <c:ptCount val="6"/>
                <c:pt idx="0">
                  <c:v>0.3</c:v>
                </c:pt>
                <c:pt idx="1">
                  <c:v>0.31</c:v>
                </c:pt>
                <c:pt idx="2">
                  <c:v>0.28</c:v>
                </c:pt>
                <c:pt idx="3">
                  <c:v>0.34</c:v>
                </c:pt>
                <c:pt idx="4">
                  <c:v>0.41</c:v>
                </c:pt>
                <c:pt idx="5">
                  <c:v>0.39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'[1]データ'!$C$30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('[1]データ'!$D$28,'[1]データ'!$I$28:$M$28)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('[1]データ'!$D$30,'[1]データ'!$I$30:$M$30)</c:f>
              <c:numCache>
                <c:ptCount val="6"/>
                <c:pt idx="0">
                  <c:v>0.94</c:v>
                </c:pt>
                <c:pt idx="1">
                  <c:v>0.97</c:v>
                </c:pt>
                <c:pt idx="2">
                  <c:v>0.98</c:v>
                </c:pt>
                <c:pt idx="3">
                  <c:v>0.95</c:v>
                </c:pt>
                <c:pt idx="4">
                  <c:v>0.96</c:v>
                </c:pt>
              </c:numCache>
            </c:numRef>
          </c:val>
          <c:smooth val="0"/>
        </c:ser>
        <c:marker val="1"/>
        <c:axId val="37813496"/>
        <c:axId val="4777145"/>
      </c:lineChart>
      <c:catAx>
        <c:axId val="37813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7145"/>
        <c:crosses val="autoZero"/>
        <c:auto val="1"/>
        <c:lblOffset val="100"/>
        <c:noMultiLvlLbl val="0"/>
      </c:catAx>
      <c:valAx>
        <c:axId val="4777145"/>
        <c:scaling>
          <c:orientation val="minMax"/>
        </c:scaling>
        <c:axPos val="l"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134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latin typeface="ＭＳ Ｐゴシック"/>
                <a:ea typeface="ＭＳ Ｐゴシック"/>
                <a:cs typeface="ＭＳ Ｐゴシック"/>
              </a:rPr>
              <a:t>図3 精検受診率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'[1]データ'!$C$32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('[1]データ'!$D$31,'[1]データ'!$I$31:$M$31)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('[1]データ'!$D$32,'[1]データ'!$I$32:$M$32)</c:f>
              <c:numCache>
                <c:ptCount val="6"/>
                <c:pt idx="0">
                  <c:v>98</c:v>
                </c:pt>
                <c:pt idx="1">
                  <c:v>85.8</c:v>
                </c:pt>
                <c:pt idx="2">
                  <c:v>85.5</c:v>
                </c:pt>
                <c:pt idx="3">
                  <c:v>87.9</c:v>
                </c:pt>
                <c:pt idx="4">
                  <c:v>91.2</c:v>
                </c:pt>
                <c:pt idx="5">
                  <c:v>89.4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'[1]データ'!$C$33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('[1]データ'!$D$31,'[1]データ'!$I$31:$M$31)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('[1]データ'!$D$33,'[1]データ'!$I$33:$M$33)</c:f>
              <c:numCache>
                <c:ptCount val="6"/>
                <c:pt idx="0">
                  <c:v>76.1</c:v>
                </c:pt>
                <c:pt idx="1">
                  <c:v>72.3</c:v>
                </c:pt>
                <c:pt idx="2">
                  <c:v>71.2</c:v>
                </c:pt>
                <c:pt idx="3">
                  <c:v>85.4</c:v>
                </c:pt>
                <c:pt idx="4">
                  <c:v>86.4</c:v>
                </c:pt>
              </c:numCache>
            </c:numRef>
          </c:val>
          <c:smooth val="0"/>
        </c:ser>
        <c:marker val="1"/>
        <c:axId val="42994306"/>
        <c:axId val="51404435"/>
      </c:lineChart>
      <c:catAx>
        <c:axId val="42994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04435"/>
        <c:crosses val="autoZero"/>
        <c:auto val="1"/>
        <c:lblOffset val="100"/>
        <c:noMultiLvlLbl val="0"/>
      </c:catAx>
      <c:valAx>
        <c:axId val="51404435"/>
        <c:scaling>
          <c:orientation val="minMax"/>
          <c:max val="100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943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32</xdr:row>
      <xdr:rowOff>19050</xdr:rowOff>
    </xdr:from>
    <xdr:to>
      <xdr:col>5</xdr:col>
      <xdr:colOff>1181100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266700" y="8572500"/>
        <a:ext cx="60864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1295400</xdr:colOff>
      <xdr:row>32</xdr:row>
      <xdr:rowOff>38100</xdr:rowOff>
    </xdr:from>
    <xdr:to>
      <xdr:col>10</xdr:col>
      <xdr:colOff>495300</xdr:colOff>
      <xdr:row>52</xdr:row>
      <xdr:rowOff>9525</xdr:rowOff>
    </xdr:to>
    <xdr:graphicFrame>
      <xdr:nvGraphicFramePr>
        <xdr:cNvPr id="2" name="Chart 2"/>
        <xdr:cNvGraphicFramePr/>
      </xdr:nvGraphicFramePr>
      <xdr:xfrm>
        <a:off x="6467475" y="8591550"/>
        <a:ext cx="601027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53</xdr:row>
      <xdr:rowOff>38100</xdr:rowOff>
    </xdr:from>
    <xdr:to>
      <xdr:col>5</xdr:col>
      <xdr:colOff>1162050</xdr:colOff>
      <xdr:row>72</xdr:row>
      <xdr:rowOff>95250</xdr:rowOff>
    </xdr:to>
    <xdr:graphicFrame>
      <xdr:nvGraphicFramePr>
        <xdr:cNvPr id="3" name="Chart 3"/>
        <xdr:cNvGraphicFramePr/>
      </xdr:nvGraphicFramePr>
      <xdr:xfrm>
        <a:off x="266700" y="12792075"/>
        <a:ext cx="6067425" cy="3676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304800</xdr:colOff>
      <xdr:row>73</xdr:row>
      <xdr:rowOff>171450</xdr:rowOff>
    </xdr:from>
    <xdr:to>
      <xdr:col>5</xdr:col>
      <xdr:colOff>1143000</xdr:colOff>
      <xdr:row>93</xdr:row>
      <xdr:rowOff>171450</xdr:rowOff>
    </xdr:to>
    <xdr:graphicFrame>
      <xdr:nvGraphicFramePr>
        <xdr:cNvPr id="4" name="Chart 4"/>
        <xdr:cNvGraphicFramePr/>
      </xdr:nvGraphicFramePr>
      <xdr:xfrm>
        <a:off x="304800" y="16735425"/>
        <a:ext cx="6010275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1333500</xdr:colOff>
      <xdr:row>74</xdr:row>
      <xdr:rowOff>0</xdr:rowOff>
    </xdr:from>
    <xdr:to>
      <xdr:col>10</xdr:col>
      <xdr:colOff>495300</xdr:colOff>
      <xdr:row>94</xdr:row>
      <xdr:rowOff>0</xdr:rowOff>
    </xdr:to>
    <xdr:graphicFrame>
      <xdr:nvGraphicFramePr>
        <xdr:cNvPr id="5" name="Chart 5"/>
        <xdr:cNvGraphicFramePr/>
      </xdr:nvGraphicFramePr>
      <xdr:xfrm>
        <a:off x="6505575" y="16754475"/>
        <a:ext cx="5972175" cy="381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1314450</xdr:colOff>
      <xdr:row>53</xdr:row>
      <xdr:rowOff>38100</xdr:rowOff>
    </xdr:from>
    <xdr:to>
      <xdr:col>10</xdr:col>
      <xdr:colOff>514350</xdr:colOff>
      <xdr:row>72</xdr:row>
      <xdr:rowOff>57150</xdr:rowOff>
    </xdr:to>
    <xdr:graphicFrame>
      <xdr:nvGraphicFramePr>
        <xdr:cNvPr id="6" name="Chart 6"/>
        <xdr:cNvGraphicFramePr/>
      </xdr:nvGraphicFramePr>
      <xdr:xfrm>
        <a:off x="6486525" y="12792075"/>
        <a:ext cx="6010275" cy="3638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6</xdr:col>
      <xdr:colOff>209550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7448550"/>
        <a:ext cx="481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31</xdr:row>
      <xdr:rowOff>0</xdr:rowOff>
    </xdr:from>
    <xdr:to>
      <xdr:col>12</xdr:col>
      <xdr:colOff>419100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5257800" y="7448550"/>
        <a:ext cx="6172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31</xdr:row>
      <xdr:rowOff>0</xdr:rowOff>
    </xdr:from>
    <xdr:to>
      <xdr:col>6</xdr:col>
      <xdr:colOff>200025</xdr:colOff>
      <xdr:row>31</xdr:row>
      <xdr:rowOff>0</xdr:rowOff>
    </xdr:to>
    <xdr:graphicFrame>
      <xdr:nvGraphicFramePr>
        <xdr:cNvPr id="3" name="Chart 3"/>
        <xdr:cNvGraphicFramePr/>
      </xdr:nvGraphicFramePr>
      <xdr:xfrm>
        <a:off x="57150" y="7448550"/>
        <a:ext cx="4752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590550</xdr:colOff>
      <xdr:row>31</xdr:row>
      <xdr:rowOff>0</xdr:rowOff>
    </xdr:from>
    <xdr:to>
      <xdr:col>12</xdr:col>
      <xdr:colOff>495300</xdr:colOff>
      <xdr:row>31</xdr:row>
      <xdr:rowOff>0</xdr:rowOff>
    </xdr:to>
    <xdr:graphicFrame>
      <xdr:nvGraphicFramePr>
        <xdr:cNvPr id="4" name="Chart 4"/>
        <xdr:cNvGraphicFramePr/>
      </xdr:nvGraphicFramePr>
      <xdr:xfrm>
        <a:off x="5200650" y="7448550"/>
        <a:ext cx="6305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95250</xdr:colOff>
      <xdr:row>31</xdr:row>
      <xdr:rowOff>0</xdr:rowOff>
    </xdr:from>
    <xdr:to>
      <xdr:col>6</xdr:col>
      <xdr:colOff>209550</xdr:colOff>
      <xdr:row>31</xdr:row>
      <xdr:rowOff>0</xdr:rowOff>
    </xdr:to>
    <xdr:graphicFrame>
      <xdr:nvGraphicFramePr>
        <xdr:cNvPr id="5" name="Chart 5"/>
        <xdr:cNvGraphicFramePr/>
      </xdr:nvGraphicFramePr>
      <xdr:xfrm>
        <a:off x="95250" y="7448550"/>
        <a:ext cx="4724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581;&#23550;(Hokari)\&#12395;&#12356;&#12364;&#12383;&#12398;&#29983;&#27963;&#32722;&#24931;&#30149;&#31561;&#12487;&#12540;&#12479;\&#21442;&#32771;&#36039;&#26009;&#32232;\&#21508;&#31278;&#26908;&#35386;&#32076;&#24180;&#27604;&#366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基本健診"/>
      <sheetName val="胃がん"/>
      <sheetName val="肺がん"/>
      <sheetName val="乳がん"/>
      <sheetName val="大腸がん"/>
      <sheetName val="基本健診 (速報)"/>
      <sheetName val="胃がん (速報)"/>
      <sheetName val="肺がん (速報)"/>
      <sheetName val="乳がん (速報)"/>
      <sheetName val="大腸がん (速報)"/>
      <sheetName val="子宮がん"/>
      <sheetName val="子宮がん (グラフ編)"/>
      <sheetName val="子宮がん (速報)"/>
    </sheetNames>
    <sheetDataSet>
      <sheetData sheetId="0">
        <row r="25">
          <cell r="D25" t="str">
            <v>H5</v>
          </cell>
          <cell r="I25" t="str">
            <v>Ｈ10</v>
          </cell>
          <cell r="J25" t="str">
            <v>Ｈ11</v>
          </cell>
          <cell r="K25" t="str">
            <v>Ｈ12</v>
          </cell>
          <cell r="L25" t="str">
            <v>Ｈ13</v>
          </cell>
          <cell r="M25" t="str">
            <v>Ｈ14</v>
          </cell>
        </row>
        <row r="26">
          <cell r="C26" t="str">
            <v>県</v>
          </cell>
          <cell r="D26">
            <v>17.8</v>
          </cell>
          <cell r="I26">
            <v>16.1</v>
          </cell>
          <cell r="J26">
            <v>15.8</v>
          </cell>
          <cell r="K26">
            <v>15.9</v>
          </cell>
          <cell r="L26">
            <v>16.5</v>
          </cell>
          <cell r="M26">
            <v>16.2</v>
          </cell>
        </row>
        <row r="27">
          <cell r="C27" t="str">
            <v>全国</v>
          </cell>
          <cell r="D27">
            <v>16.1</v>
          </cell>
          <cell r="I27">
            <v>14</v>
          </cell>
          <cell r="J27">
            <v>13.7</v>
          </cell>
          <cell r="K27">
            <v>13.8</v>
          </cell>
          <cell r="L27">
            <v>14.6</v>
          </cell>
        </row>
        <row r="28">
          <cell r="D28" t="str">
            <v>H5</v>
          </cell>
          <cell r="I28" t="str">
            <v>Ｈ10</v>
          </cell>
          <cell r="J28" t="str">
            <v>Ｈ11</v>
          </cell>
          <cell r="K28" t="str">
            <v>Ｈ12</v>
          </cell>
          <cell r="L28" t="str">
            <v>Ｈ13</v>
          </cell>
          <cell r="M28" t="str">
            <v>Ｈ14</v>
          </cell>
        </row>
        <row r="29">
          <cell r="C29" t="str">
            <v>県</v>
          </cell>
          <cell r="D29">
            <v>0.3</v>
          </cell>
          <cell r="I29">
            <v>0.31</v>
          </cell>
          <cell r="J29">
            <v>0.28</v>
          </cell>
          <cell r="K29">
            <v>0.34</v>
          </cell>
          <cell r="L29">
            <v>0.41</v>
          </cell>
          <cell r="M29">
            <v>0.39</v>
          </cell>
        </row>
        <row r="30">
          <cell r="C30" t="str">
            <v>全国</v>
          </cell>
          <cell r="D30">
            <v>0.94</v>
          </cell>
          <cell r="I30">
            <v>0.97</v>
          </cell>
          <cell r="J30">
            <v>0.98</v>
          </cell>
          <cell r="K30">
            <v>0.95</v>
          </cell>
          <cell r="L30">
            <v>0.96</v>
          </cell>
        </row>
        <row r="31">
          <cell r="D31" t="str">
            <v>H5</v>
          </cell>
          <cell r="I31" t="str">
            <v>Ｈ10</v>
          </cell>
          <cell r="J31" t="str">
            <v>Ｈ11</v>
          </cell>
          <cell r="K31" t="str">
            <v>Ｈ12</v>
          </cell>
          <cell r="L31" t="str">
            <v>Ｈ13</v>
          </cell>
          <cell r="M31" t="str">
            <v>Ｈ14</v>
          </cell>
        </row>
        <row r="32">
          <cell r="C32" t="str">
            <v>県</v>
          </cell>
          <cell r="D32">
            <v>98</v>
          </cell>
          <cell r="I32">
            <v>85.8</v>
          </cell>
          <cell r="J32">
            <v>85.5</v>
          </cell>
          <cell r="K32">
            <v>87.9</v>
          </cell>
          <cell r="L32">
            <v>91.2</v>
          </cell>
          <cell r="M32">
            <v>89.4</v>
          </cell>
        </row>
        <row r="33">
          <cell r="C33" t="str">
            <v>全国</v>
          </cell>
          <cell r="D33">
            <v>76.1</v>
          </cell>
          <cell r="I33">
            <v>72.3</v>
          </cell>
          <cell r="J33">
            <v>71.2</v>
          </cell>
          <cell r="K33">
            <v>85.4</v>
          </cell>
          <cell r="L33">
            <v>86.4</v>
          </cell>
        </row>
        <row r="34">
          <cell r="D34" t="str">
            <v>H5</v>
          </cell>
          <cell r="I34" t="str">
            <v>Ｈ10</v>
          </cell>
          <cell r="J34" t="str">
            <v>Ｈ11</v>
          </cell>
          <cell r="K34" t="str">
            <v>Ｈ12</v>
          </cell>
          <cell r="L34" t="str">
            <v>Ｈ13</v>
          </cell>
          <cell r="M34" t="str">
            <v>Ｈ14</v>
          </cell>
        </row>
        <row r="35">
          <cell r="C35" t="str">
            <v>県</v>
          </cell>
          <cell r="D35">
            <v>71</v>
          </cell>
          <cell r="I35">
            <v>60.6</v>
          </cell>
          <cell r="J35">
            <v>49.5</v>
          </cell>
          <cell r="K35">
            <v>50.7</v>
          </cell>
          <cell r="L35">
            <v>67.1</v>
          </cell>
          <cell r="M35">
            <v>70.8</v>
          </cell>
        </row>
        <row r="36">
          <cell r="C36" t="str">
            <v>全国</v>
          </cell>
          <cell r="D36">
            <v>64.8</v>
          </cell>
          <cell r="I36">
            <v>60.6</v>
          </cell>
          <cell r="J36">
            <v>62.8</v>
          </cell>
          <cell r="K36">
            <v>63.8</v>
          </cell>
          <cell r="L36">
            <v>61.4</v>
          </cell>
        </row>
        <row r="37">
          <cell r="D37" t="str">
            <v>H5</v>
          </cell>
          <cell r="I37" t="str">
            <v>Ｈ10</v>
          </cell>
          <cell r="J37" t="str">
            <v>Ｈ11</v>
          </cell>
          <cell r="K37" t="str">
            <v>Ｈ12</v>
          </cell>
          <cell r="L37" t="str">
            <v>Ｈ13</v>
          </cell>
          <cell r="M37" t="str">
            <v>Ｈ14</v>
          </cell>
        </row>
        <row r="38">
          <cell r="C38" t="str">
            <v>県</v>
          </cell>
          <cell r="D38">
            <v>21.5</v>
          </cell>
          <cell r="I38">
            <v>22.6</v>
          </cell>
          <cell r="J38">
            <v>20.4</v>
          </cell>
          <cell r="K38">
            <v>17.1</v>
          </cell>
          <cell r="L38">
            <v>18</v>
          </cell>
          <cell r="M38">
            <v>20.4</v>
          </cell>
        </row>
        <row r="39">
          <cell r="C39" t="str">
            <v>全国</v>
          </cell>
          <cell r="D39">
            <v>9.1</v>
          </cell>
          <cell r="I39">
            <v>8.8</v>
          </cell>
          <cell r="J39">
            <v>9</v>
          </cell>
          <cell r="K39">
            <v>7.9</v>
          </cell>
          <cell r="L39">
            <v>7.4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="75" zoomScaleNormal="75" zoomScaleSheetLayoutView="50" workbookViewId="0" topLeftCell="A1">
      <selection activeCell="F1" sqref="F1"/>
    </sheetView>
  </sheetViews>
  <sheetFormatPr defaultColWidth="9.00390625" defaultRowHeight="15" customHeight="1"/>
  <cols>
    <col min="1" max="1" width="4.75390625" style="7" customWidth="1"/>
    <col min="2" max="2" width="5.375" style="7" customWidth="1"/>
    <col min="3" max="3" width="2.25390625" style="7" customWidth="1"/>
    <col min="4" max="4" width="37.625" style="7" customWidth="1"/>
    <col min="5" max="10" width="17.875" style="7" customWidth="1"/>
    <col min="11" max="11" width="13.75390625" style="7" customWidth="1"/>
    <col min="12" max="16384" width="9.00390625" style="7" customWidth="1"/>
  </cols>
  <sheetData>
    <row r="1" spans="2:4" ht="33" customHeight="1">
      <c r="B1" s="161" t="s">
        <v>73</v>
      </c>
      <c r="C1" s="160"/>
      <c r="D1" s="160"/>
    </row>
    <row r="2" spans="3:11" ht="26.25" customHeight="1" thickBot="1">
      <c r="C2" s="162"/>
      <c r="D2" s="8"/>
      <c r="E2" s="9"/>
      <c r="F2" s="10"/>
      <c r="G2" s="10"/>
      <c r="H2" s="8"/>
      <c r="I2" s="8"/>
      <c r="J2" s="8"/>
      <c r="K2" s="8"/>
    </row>
    <row r="3" spans="2:10" ht="19.5" customHeight="1" thickBot="1">
      <c r="B3" s="90"/>
      <c r="C3" s="11"/>
      <c r="D3" s="11"/>
      <c r="E3" s="13" t="str">
        <f>Sheet1!F2</f>
        <v>Ｈ５</v>
      </c>
      <c r="F3" s="13" t="str">
        <f>Sheet1!G2</f>
        <v>Ｈ１１</v>
      </c>
      <c r="G3" s="13" t="str">
        <f>Sheet1!H2</f>
        <v>Ｈ１２</v>
      </c>
      <c r="H3" s="13" t="str">
        <f>Sheet1!I2</f>
        <v>Ｈ１３</v>
      </c>
      <c r="I3" s="13" t="str">
        <f>Sheet1!J2</f>
        <v>Ｈ１４</v>
      </c>
      <c r="J3" s="13" t="str">
        <f>Sheet1!K2</f>
        <v>Ｈ１５</v>
      </c>
    </row>
    <row r="4" spans="2:11" ht="21" customHeight="1">
      <c r="B4" s="91" t="s">
        <v>29</v>
      </c>
      <c r="C4" s="16"/>
      <c r="D4" s="17"/>
      <c r="E4" s="19">
        <f>Sheet1!E3</f>
        <v>1283271</v>
      </c>
      <c r="F4" s="20">
        <f>Sheet1!G3</f>
        <v>1363311</v>
      </c>
      <c r="G4" s="19">
        <f>Sheet1!H3</f>
        <v>1371256</v>
      </c>
      <c r="H4" s="20">
        <f>Sheet1!I3</f>
        <v>1376714</v>
      </c>
      <c r="I4" s="21">
        <f>Sheet1!J3</f>
        <v>1385455</v>
      </c>
      <c r="J4" s="22">
        <f>Sheet1!K3</f>
        <v>1389709</v>
      </c>
      <c r="K4" s="23"/>
    </row>
    <row r="5" spans="2:11" ht="21" customHeight="1">
      <c r="B5" s="92"/>
      <c r="C5" s="24" t="s">
        <v>30</v>
      </c>
      <c r="D5" s="25"/>
      <c r="E5" s="26">
        <f>Sheet1!E4</f>
        <v>787512</v>
      </c>
      <c r="F5" s="27">
        <f>Sheet1!G4</f>
        <v>726336</v>
      </c>
      <c r="G5" s="26">
        <f>Sheet1!H4</f>
        <v>705858</v>
      </c>
      <c r="H5" s="27">
        <f>Sheet1!I4</f>
        <v>714831</v>
      </c>
      <c r="I5" s="26">
        <f>Sheet1!J4</f>
        <v>716968</v>
      </c>
      <c r="J5" s="28">
        <f>Sheet1!K4</f>
        <v>733559</v>
      </c>
      <c r="K5" s="23"/>
    </row>
    <row r="6" spans="2:11" ht="21" customHeight="1">
      <c r="B6" s="93"/>
      <c r="C6" s="24" t="s">
        <v>31</v>
      </c>
      <c r="D6" s="25"/>
      <c r="E6" s="29">
        <f>Sheet1!E5</f>
        <v>173555</v>
      </c>
      <c r="F6" s="30">
        <f>Sheet1!G5</f>
        <v>159753</v>
      </c>
      <c r="G6" s="29">
        <f>Sheet1!H5</f>
        <v>158827</v>
      </c>
      <c r="H6" s="30">
        <f>Sheet1!I5</f>
        <v>160214</v>
      </c>
      <c r="I6" s="29">
        <f>Sheet1!J5</f>
        <v>160601</v>
      </c>
      <c r="J6" s="31">
        <f>Sheet1!K5</f>
        <v>169485</v>
      </c>
      <c r="K6" s="23"/>
    </row>
    <row r="7" spans="2:11" ht="21" customHeight="1">
      <c r="B7" s="93"/>
      <c r="C7" s="32" t="s">
        <v>32</v>
      </c>
      <c r="D7" s="33"/>
      <c r="E7" s="35">
        <f>Sheet1!E6</f>
        <v>13.524423134318472</v>
      </c>
      <c r="F7" s="36">
        <f>Sheet1!G6</f>
        <v>11.718015918598178</v>
      </c>
      <c r="G7" s="35">
        <f>Sheet1!H6</f>
        <v>11.582592892939028</v>
      </c>
      <c r="H7" s="36">
        <f>Sheet1!I6</f>
        <v>11.637420698852486</v>
      </c>
      <c r="I7" s="35">
        <f>Sheet1!J6</f>
        <v>11.591931892410797</v>
      </c>
      <c r="J7" s="37">
        <f>Sheet1!K6</f>
        <v>12.195718672038534</v>
      </c>
      <c r="K7" s="38"/>
    </row>
    <row r="8" spans="2:11" ht="21" customHeight="1" thickBot="1">
      <c r="B8" s="94"/>
      <c r="C8" s="39" t="s">
        <v>33</v>
      </c>
      <c r="D8" s="40"/>
      <c r="E8" s="42">
        <f>Sheet1!E7</f>
        <v>22.038394335578378</v>
      </c>
      <c r="F8" s="43">
        <f>Sheet1!G7</f>
        <v>21.994366243721913</v>
      </c>
      <c r="G8" s="42">
        <f>Sheet1!H7</f>
        <v>22.5012679604113</v>
      </c>
      <c r="H8" s="43">
        <f>Sheet1!I7</f>
        <v>22.41285003028688</v>
      </c>
      <c r="I8" s="42">
        <f>Sheet1!J7</f>
        <v>22.400023432008123</v>
      </c>
      <c r="J8" s="44">
        <f>Sheet1!K7</f>
        <v>23.10448103015572</v>
      </c>
      <c r="K8" s="38"/>
    </row>
    <row r="9" spans="2:11" ht="21" customHeight="1">
      <c r="B9" s="170" t="s">
        <v>34</v>
      </c>
      <c r="C9" s="45" t="s">
        <v>19</v>
      </c>
      <c r="D9" s="46"/>
      <c r="E9" s="47">
        <f>Sheet1!E8</f>
        <v>498225</v>
      </c>
      <c r="F9" s="48">
        <f>Sheet1!G8</f>
        <v>454581</v>
      </c>
      <c r="G9" s="47">
        <f>Sheet1!H8</f>
        <v>466746</v>
      </c>
      <c r="H9" s="48">
        <f>Sheet1!I8</f>
        <v>477130</v>
      </c>
      <c r="I9" s="47">
        <f>Sheet1!J8</f>
        <v>476060</v>
      </c>
      <c r="J9" s="49">
        <f>Sheet1!K8</f>
        <v>493936</v>
      </c>
      <c r="K9" s="23"/>
    </row>
    <row r="10" spans="2:11" ht="21" customHeight="1">
      <c r="B10" s="171"/>
      <c r="C10" s="50" t="s">
        <v>20</v>
      </c>
      <c r="D10" s="51"/>
      <c r="E10" s="52">
        <f>Sheet1!E9</f>
        <v>83793</v>
      </c>
      <c r="F10" s="53">
        <f>Sheet1!G9</f>
        <v>82545</v>
      </c>
      <c r="G10" s="52">
        <f>Sheet1!H9</f>
        <v>83750</v>
      </c>
      <c r="H10" s="53">
        <f>Sheet1!I9</f>
        <v>86108</v>
      </c>
      <c r="I10" s="52">
        <f>Sheet1!J9</f>
        <v>87111</v>
      </c>
      <c r="J10" s="54">
        <f>Sheet1!K9</f>
        <v>97290</v>
      </c>
      <c r="K10" s="23"/>
    </row>
    <row r="11" spans="2:11" ht="21" customHeight="1">
      <c r="B11" s="171"/>
      <c r="C11" s="55"/>
      <c r="D11" s="56" t="s">
        <v>21</v>
      </c>
      <c r="E11" s="57">
        <f>Sheet1!E10</f>
        <v>16.818304982688545</v>
      </c>
      <c r="F11" s="58">
        <f>Sheet1!G10</f>
        <v>18.158480006863464</v>
      </c>
      <c r="G11" s="57">
        <f>Sheet1!H10</f>
        <v>17.94337819713506</v>
      </c>
      <c r="H11" s="58">
        <f>Sheet1!I10</f>
        <v>18.047073124724918</v>
      </c>
      <c r="I11" s="57">
        <f>Sheet1!J10</f>
        <v>18.29832374070495</v>
      </c>
      <c r="J11" s="59">
        <f>Sheet1!K10</f>
        <v>19.69688380680898</v>
      </c>
      <c r="K11" s="38"/>
    </row>
    <row r="12" spans="2:11" ht="21" customHeight="1">
      <c r="B12" s="171"/>
      <c r="C12" s="45" t="s">
        <v>22</v>
      </c>
      <c r="D12" s="46"/>
      <c r="E12" s="52">
        <f>Sheet1!E11</f>
        <v>289287</v>
      </c>
      <c r="F12" s="53">
        <f>Sheet1!G11</f>
        <v>271755</v>
      </c>
      <c r="G12" s="52">
        <f>Sheet1!H11</f>
        <v>239112</v>
      </c>
      <c r="H12" s="53">
        <f>Sheet1!I11</f>
        <v>237701</v>
      </c>
      <c r="I12" s="52">
        <f>Sheet1!J11</f>
        <v>240908</v>
      </c>
      <c r="J12" s="54">
        <f>Sheet1!K11</f>
        <v>239623</v>
      </c>
      <c r="K12" s="23"/>
    </row>
    <row r="13" spans="2:11" ht="21" customHeight="1">
      <c r="B13" s="171"/>
      <c r="C13" s="50" t="s">
        <v>23</v>
      </c>
      <c r="D13" s="51"/>
      <c r="E13" s="52">
        <f>Sheet1!E12</f>
        <v>89762</v>
      </c>
      <c r="F13" s="53">
        <f>Sheet1!G12</f>
        <v>77208</v>
      </c>
      <c r="G13" s="52">
        <f>Sheet1!H12</f>
        <v>75077</v>
      </c>
      <c r="H13" s="53">
        <f>Sheet1!I12</f>
        <v>74492</v>
      </c>
      <c r="I13" s="52">
        <f>Sheet1!J12</f>
        <v>73490</v>
      </c>
      <c r="J13" s="54">
        <f>Sheet1!K12</f>
        <v>72195</v>
      </c>
      <c r="K13" s="23"/>
    </row>
    <row r="14" spans="2:11" ht="21" customHeight="1">
      <c r="B14" s="172"/>
      <c r="C14" s="55"/>
      <c r="D14" s="56" t="s">
        <v>24</v>
      </c>
      <c r="E14" s="57">
        <f>Sheet1!E13</f>
        <v>31.02870160083239</v>
      </c>
      <c r="F14" s="58">
        <f>Sheet1!G13</f>
        <v>28.41088480432743</v>
      </c>
      <c r="G14" s="57">
        <f>Sheet1!H13</f>
        <v>31.398256883803406</v>
      </c>
      <c r="H14" s="58">
        <f>Sheet1!I13</f>
        <v>31.338530338534547</v>
      </c>
      <c r="I14" s="57">
        <f>Sheet1!J13</f>
        <v>30.505421156624106</v>
      </c>
      <c r="J14" s="59">
        <f>Sheet1!K13</f>
        <v>30.12857697299508</v>
      </c>
      <c r="K14" s="38"/>
    </row>
    <row r="15" spans="2:11" ht="21" customHeight="1">
      <c r="B15" s="149" t="s">
        <v>15</v>
      </c>
      <c r="C15" s="60"/>
      <c r="D15" s="61"/>
      <c r="E15" s="29">
        <f>Sheet1!E14</f>
        <v>20682</v>
      </c>
      <c r="F15" s="30">
        <f>Sheet1!G14</f>
        <v>13255</v>
      </c>
      <c r="G15" s="29">
        <f>Sheet1!H14</f>
        <v>13090</v>
      </c>
      <c r="H15" s="30">
        <f>Sheet1!I14</f>
        <v>12577</v>
      </c>
      <c r="I15" s="29">
        <f>Sheet1!J14</f>
        <v>13178</v>
      </c>
      <c r="J15" s="31">
        <f>Sheet1!K14</f>
        <v>14106</v>
      </c>
      <c r="K15" s="23"/>
    </row>
    <row r="16" spans="2:11" ht="21" customHeight="1">
      <c r="B16" s="150"/>
      <c r="C16" s="62"/>
      <c r="D16" s="61" t="s">
        <v>35</v>
      </c>
      <c r="E16" s="63">
        <f>Sheet1!E15</f>
        <v>11.916683472098182</v>
      </c>
      <c r="F16" s="64">
        <f>Sheet1!G15</f>
        <v>8.297183777456448</v>
      </c>
      <c r="G16" s="63">
        <f>Sheet1!H15</f>
        <v>8.241671756061626</v>
      </c>
      <c r="H16" s="64">
        <f>Sheet1!I15</f>
        <v>7.850125457200993</v>
      </c>
      <c r="I16" s="63">
        <f>Sheet1!J15</f>
        <v>8.205428359723788</v>
      </c>
      <c r="J16" s="65">
        <f>Sheet1!K15</f>
        <v>8.322860430126559</v>
      </c>
      <c r="K16" s="38"/>
    </row>
    <row r="17" spans="2:11" ht="21" customHeight="1">
      <c r="B17" s="149" t="s">
        <v>25</v>
      </c>
      <c r="C17" s="66"/>
      <c r="D17" s="61"/>
      <c r="E17" s="29">
        <f>Sheet1!E16</f>
        <v>19582</v>
      </c>
      <c r="F17" s="30">
        <f>Sheet1!G16</f>
        <v>12144</v>
      </c>
      <c r="G17" s="29">
        <f>Sheet1!H16</f>
        <v>12130</v>
      </c>
      <c r="H17" s="30">
        <f>Sheet1!I16</f>
        <v>11435</v>
      </c>
      <c r="I17" s="29">
        <f>Sheet1!J16</f>
        <v>11978</v>
      </c>
      <c r="J17" s="31">
        <f>Sheet1!K16</f>
        <v>12726</v>
      </c>
      <c r="K17" s="23"/>
    </row>
    <row r="18" spans="2:11" ht="21" customHeight="1">
      <c r="B18" s="150"/>
      <c r="C18" s="67"/>
      <c r="D18" s="68" t="s">
        <v>36</v>
      </c>
      <c r="E18" s="63">
        <f>Sheet1!E17</f>
        <v>94.6813654385456</v>
      </c>
      <c r="F18" s="64">
        <f>Sheet1!G17</f>
        <v>91.61825726141079</v>
      </c>
      <c r="G18" s="63">
        <f>Sheet1!H17</f>
        <v>92.66615737203972</v>
      </c>
      <c r="H18" s="64">
        <f>Sheet1!I17</f>
        <v>90.91993321141767</v>
      </c>
      <c r="I18" s="63">
        <f>Sheet1!J17</f>
        <v>90.89391409925634</v>
      </c>
      <c r="J18" s="65">
        <f>Sheet1!K17</f>
        <v>90.21692896639728</v>
      </c>
      <c r="K18" s="38"/>
    </row>
    <row r="19" spans="2:11" ht="21" customHeight="1">
      <c r="B19" s="149" t="s">
        <v>16</v>
      </c>
      <c r="C19" s="69"/>
      <c r="D19" s="70"/>
      <c r="E19" s="26">
        <f>Sheet1!E18</f>
        <v>398</v>
      </c>
      <c r="F19" s="30">
        <f>Sheet1!G18</f>
        <v>406</v>
      </c>
      <c r="G19" s="29">
        <f>Sheet1!H18</f>
        <v>407</v>
      </c>
      <c r="H19" s="30">
        <f>Sheet1!I18</f>
        <v>406</v>
      </c>
      <c r="I19" s="26">
        <f>Sheet1!J18</f>
        <v>365</v>
      </c>
      <c r="J19" s="28">
        <f>Sheet1!K18</f>
        <v>448</v>
      </c>
      <c r="K19" s="23"/>
    </row>
    <row r="20" spans="2:11" ht="21" customHeight="1">
      <c r="B20" s="151"/>
      <c r="C20" s="71" t="s">
        <v>37</v>
      </c>
      <c r="D20" s="72"/>
      <c r="E20" s="63">
        <f>Sheet1!E19</f>
        <v>229.32211690818474</v>
      </c>
      <c r="F20" s="64">
        <f>Sheet1!G19</f>
        <v>254.1423322253729</v>
      </c>
      <c r="G20" s="63">
        <f>Sheet1!H19</f>
        <v>256.2536596422523</v>
      </c>
      <c r="H20" s="64">
        <f>Sheet1!I19</f>
        <v>253.41106270363392</v>
      </c>
      <c r="I20" s="63">
        <f>Sheet1!J19</f>
        <v>227.27131213379744</v>
      </c>
      <c r="J20" s="65">
        <f>Sheet1!K19</f>
        <v>264.3301767118034</v>
      </c>
      <c r="K20" s="38"/>
    </row>
    <row r="21" spans="2:11" ht="21" customHeight="1">
      <c r="B21" s="151"/>
      <c r="C21" s="71" t="s">
        <v>38</v>
      </c>
      <c r="D21" s="72"/>
      <c r="E21" s="63">
        <f>Sheet1!E20</f>
        <v>55.5</v>
      </c>
      <c r="F21" s="64">
        <f>Sheet1!G20</f>
        <v>51.7</v>
      </c>
      <c r="G21" s="63">
        <f>Sheet1!H20</f>
        <v>55.3</v>
      </c>
      <c r="H21" s="64">
        <f>Sheet1!I20</f>
        <v>53.4</v>
      </c>
      <c r="I21" s="63">
        <f>Sheet1!J20</f>
        <v>51</v>
      </c>
      <c r="J21" s="65">
        <f>Sheet1!K20</f>
        <v>50.89285714285714</v>
      </c>
      <c r="K21" s="38"/>
    </row>
    <row r="22" spans="2:11" ht="21" customHeight="1">
      <c r="B22" s="151"/>
      <c r="C22" s="73" t="s">
        <v>39</v>
      </c>
      <c r="D22" s="68"/>
      <c r="E22" s="63">
        <f>Sheet1!E21</f>
        <v>2.032478807067715</v>
      </c>
      <c r="F22" s="64">
        <f>Sheet1!G21</f>
        <v>3.3432147562582344</v>
      </c>
      <c r="G22" s="63">
        <f>Sheet1!H21</f>
        <v>3.3553173948887056</v>
      </c>
      <c r="H22" s="64">
        <f>Sheet1!I21</f>
        <v>3.5505028421512903</v>
      </c>
      <c r="I22" s="63">
        <f>Sheet1!J21</f>
        <v>3.047253297712473</v>
      </c>
      <c r="J22" s="65">
        <f>Sheet1!K21</f>
        <v>3.52035203520352</v>
      </c>
      <c r="K22" s="38"/>
    </row>
    <row r="23" spans="2:11" ht="21" customHeight="1" thickBot="1">
      <c r="B23" s="152" t="s">
        <v>17</v>
      </c>
      <c r="C23" s="74"/>
      <c r="D23" s="74"/>
      <c r="E23" s="75">
        <f>Sheet1!E22</f>
        <v>57</v>
      </c>
      <c r="F23" s="76">
        <f>Sheet1!G22</f>
        <v>19</v>
      </c>
      <c r="G23" s="77">
        <f>Sheet1!H22</f>
        <v>23</v>
      </c>
      <c r="H23" s="76">
        <f>Sheet1!I22</f>
        <v>21</v>
      </c>
      <c r="I23" s="77">
        <f>Sheet1!J22</f>
        <v>26</v>
      </c>
      <c r="J23" s="78">
        <f>Sheet1!K22</f>
        <v>23</v>
      </c>
      <c r="K23" s="23"/>
    </row>
    <row r="24" spans="2:10" ht="18" customHeight="1" thickTop="1">
      <c r="B24" s="153"/>
      <c r="C24" s="130" t="s">
        <v>41</v>
      </c>
      <c r="D24" s="132"/>
      <c r="E24" s="95">
        <f>Sheet1!E23</f>
        <v>17</v>
      </c>
      <c r="F24" s="95">
        <f>Sheet1!G23</f>
        <v>13</v>
      </c>
      <c r="G24" s="96">
        <f>Sheet1!H23</f>
        <v>10</v>
      </c>
      <c r="H24" s="95">
        <f>Sheet1!I23</f>
        <v>8</v>
      </c>
      <c r="I24" s="96">
        <f>Sheet1!J23</f>
        <v>7</v>
      </c>
      <c r="J24" s="95">
        <f>Sheet1!K23</f>
        <v>8</v>
      </c>
    </row>
    <row r="25" spans="2:10" ht="18" customHeight="1">
      <c r="B25" s="154" t="s">
        <v>42</v>
      </c>
      <c r="C25" s="134" t="s">
        <v>62</v>
      </c>
      <c r="D25" s="99"/>
      <c r="E25" s="29">
        <f>Sheet1!E24</f>
        <v>15697</v>
      </c>
      <c r="F25" s="29">
        <f>Sheet1!G24</f>
        <v>23377</v>
      </c>
      <c r="G25" s="30">
        <f>Sheet1!H24</f>
        <v>22755</v>
      </c>
      <c r="H25" s="29">
        <f>Sheet1!I24</f>
        <v>24004</v>
      </c>
      <c r="I25" s="30">
        <f>Sheet1!J24</f>
        <v>27878</v>
      </c>
      <c r="J25" s="29">
        <f>Sheet1!K24</f>
        <v>32917</v>
      </c>
    </row>
    <row r="26" spans="2:10" ht="18" customHeight="1">
      <c r="B26" s="154" t="s">
        <v>43</v>
      </c>
      <c r="C26" s="135"/>
      <c r="D26" s="157" t="s">
        <v>63</v>
      </c>
      <c r="E26" s="63">
        <f>Sheet1!E25</f>
        <v>9.044395148511999</v>
      </c>
      <c r="F26" s="63">
        <f>Sheet1!G25</f>
        <v>14.633215025695916</v>
      </c>
      <c r="G26" s="64">
        <f>Sheet1!H25</f>
        <v>14.326909152725923</v>
      </c>
      <c r="H26" s="63">
        <f>Sheet1!I25</f>
        <v>14.98246095846805</v>
      </c>
      <c r="I26" s="64">
        <f>Sheet1!J25</f>
        <v>17.358546957989056</v>
      </c>
      <c r="J26" s="63">
        <f>Sheet1!K25</f>
        <v>19.42177773844293</v>
      </c>
    </row>
    <row r="27" spans="2:10" ht="18" customHeight="1">
      <c r="B27" s="154" t="s">
        <v>44</v>
      </c>
      <c r="C27" s="137" t="s">
        <v>50</v>
      </c>
      <c r="D27" s="138"/>
      <c r="E27" s="35">
        <f>Sheet1!E26</f>
        <v>12.2</v>
      </c>
      <c r="F27" s="35">
        <f>Sheet1!G26</f>
        <v>11.3</v>
      </c>
      <c r="G27" s="36">
        <f>Sheet1!H26</f>
        <v>10.9</v>
      </c>
      <c r="H27" s="35">
        <f>Sheet1!I26</f>
        <v>9.4</v>
      </c>
      <c r="I27" s="36">
        <f>Sheet1!J26</f>
        <v>9.8</v>
      </c>
      <c r="J27" s="35">
        <f>Sheet1!K26</f>
        <v>9.8</v>
      </c>
    </row>
    <row r="28" spans="2:10" ht="18" customHeight="1">
      <c r="B28" s="154" t="s">
        <v>45</v>
      </c>
      <c r="C28" s="139" t="s">
        <v>51</v>
      </c>
      <c r="D28" s="122"/>
      <c r="E28" s="35">
        <f>Sheet1!E27</f>
        <v>82.4</v>
      </c>
      <c r="F28" s="35">
        <f>Sheet1!G27</f>
        <v>82.6</v>
      </c>
      <c r="G28" s="36">
        <f>Sheet1!H27</f>
        <v>81.2</v>
      </c>
      <c r="H28" s="35">
        <f>Sheet1!I27</f>
        <v>78.7</v>
      </c>
      <c r="I28" s="36">
        <f>Sheet1!J27</f>
        <v>81.2</v>
      </c>
      <c r="J28" s="35">
        <f>Sheet1!K27</f>
        <v>80.1</v>
      </c>
    </row>
    <row r="29" spans="2:10" ht="18" customHeight="1">
      <c r="B29" s="175" t="s">
        <v>48</v>
      </c>
      <c r="C29" s="141" t="s">
        <v>46</v>
      </c>
      <c r="D29" s="155"/>
      <c r="E29" s="101">
        <f>Sheet1!E28</f>
        <v>37</v>
      </c>
      <c r="F29" s="101">
        <f>Sheet1!G28</f>
        <v>99</v>
      </c>
      <c r="G29" s="102">
        <f>Sheet1!H28</f>
        <v>99</v>
      </c>
      <c r="H29" s="101">
        <f>Sheet1!I28</f>
        <v>80</v>
      </c>
      <c r="I29" s="102">
        <f>Sheet1!J28</f>
        <v>69</v>
      </c>
      <c r="J29" s="101">
        <f>Sheet1!K28</f>
        <v>117</v>
      </c>
    </row>
    <row r="30" spans="2:10" ht="18" customHeight="1">
      <c r="B30" s="176"/>
      <c r="C30" s="104" t="s">
        <v>47</v>
      </c>
      <c r="D30" s="156"/>
      <c r="E30" s="164">
        <f>Sheet1!E29</f>
        <v>311.1</v>
      </c>
      <c r="F30" s="164">
        <f>Sheet1!G29</f>
        <v>423.49317705436965</v>
      </c>
      <c r="G30" s="165">
        <f>Sheet1!H29</f>
        <v>435.0692155570204</v>
      </c>
      <c r="H30" s="164">
        <f>Sheet1!I29</f>
        <v>333.2777870354941</v>
      </c>
      <c r="I30" s="165">
        <f>Sheet1!J29</f>
        <v>247.5069947628955</v>
      </c>
      <c r="J30" s="164">
        <f>Sheet1!K29</f>
        <v>355.43943858796365</v>
      </c>
    </row>
    <row r="31" spans="2:10" ht="18" customHeight="1" thickBot="1">
      <c r="B31" s="144"/>
      <c r="C31" s="145" t="s">
        <v>49</v>
      </c>
      <c r="D31" s="146"/>
      <c r="E31" s="106">
        <f>Sheet1!E30</f>
        <v>43.2</v>
      </c>
      <c r="F31" s="106">
        <f>Sheet1!G30</f>
        <v>37.4</v>
      </c>
      <c r="G31" s="107">
        <f>Sheet1!H30</f>
        <v>43.4</v>
      </c>
      <c r="H31" s="106">
        <f>Sheet1!I30</f>
        <v>56.3</v>
      </c>
      <c r="I31" s="107">
        <f>Sheet1!J30</f>
        <v>40.6</v>
      </c>
      <c r="J31" s="106">
        <f>Sheet1!K30</f>
        <v>42.7</v>
      </c>
    </row>
    <row r="32" spans="1:11" ht="30.75" customHeight="1">
      <c r="A32" s="8"/>
      <c r="B32" s="79" t="s">
        <v>26</v>
      </c>
      <c r="C32" s="80"/>
      <c r="D32" s="80"/>
      <c r="E32" s="9"/>
      <c r="F32" s="9"/>
      <c r="G32" s="9"/>
      <c r="H32" s="9"/>
      <c r="I32" s="9"/>
      <c r="J32" s="9"/>
      <c r="K32" s="38"/>
    </row>
    <row r="33" spans="1:11" ht="30.75" customHeight="1">
      <c r="A33" s="8"/>
      <c r="B33" s="80"/>
      <c r="C33" s="80"/>
      <c r="D33" s="80"/>
      <c r="E33" s="9"/>
      <c r="F33" s="9"/>
      <c r="G33" s="9"/>
      <c r="H33" s="9"/>
      <c r="I33" s="9"/>
      <c r="J33" s="9"/>
      <c r="K33" s="38"/>
    </row>
    <row r="96" spans="2:3" ht="23.25" customHeight="1">
      <c r="B96" s="81" t="s">
        <v>27</v>
      </c>
      <c r="C96" s="82"/>
    </row>
    <row r="97" spans="2:3" ht="23.25" customHeight="1">
      <c r="B97" s="81" t="s">
        <v>28</v>
      </c>
      <c r="C97" s="82"/>
    </row>
    <row r="98" ht="23.25" customHeight="1">
      <c r="B98" s="81" t="s">
        <v>64</v>
      </c>
    </row>
  </sheetData>
  <mergeCells count="2">
    <mergeCell ref="B9:B14"/>
    <mergeCell ref="B29:B30"/>
  </mergeCells>
  <printOptions horizontalCentered="1" verticalCentered="1"/>
  <pageMargins left="0.6299212598425197" right="0.3937007874015748" top="0.3937007874015748" bottom="0.52" header="0.3937007874015748" footer="0.31"/>
  <pageSetup firstPageNumber="29" useFirstPageNumber="1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="75" zoomScaleNormal="75" workbookViewId="0" topLeftCell="A1">
      <selection activeCell="F29" sqref="F29:K29"/>
    </sheetView>
  </sheetViews>
  <sheetFormatPr defaultColWidth="9.00390625" defaultRowHeight="13.5"/>
  <cols>
    <col min="1" max="2" width="4.125" style="5" customWidth="1"/>
    <col min="3" max="3" width="3.00390625" style="5" customWidth="1"/>
    <col min="4" max="4" width="34.25390625" style="5" customWidth="1"/>
    <col min="5" max="5" width="15.25390625" style="5" hidden="1" customWidth="1"/>
    <col min="6" max="11" width="15.00390625" style="5" customWidth="1"/>
    <col min="12" max="16384" width="9.00390625" style="5" customWidth="1"/>
  </cols>
  <sheetData>
    <row r="1" spans="1:10" s="7" customFormat="1" ht="32.25" customHeight="1" thickBot="1">
      <c r="A1" s="148" t="s">
        <v>55</v>
      </c>
      <c r="C1" s="8"/>
      <c r="D1" s="9"/>
      <c r="E1" s="10"/>
      <c r="F1" s="163" t="s">
        <v>67</v>
      </c>
      <c r="G1" s="8"/>
      <c r="H1" s="8"/>
      <c r="I1" s="8"/>
      <c r="J1" s="8"/>
    </row>
    <row r="2" spans="1:11" s="7" customFormat="1" ht="19.5" customHeight="1" thickBot="1">
      <c r="A2" s="90"/>
      <c r="B2" s="11"/>
      <c r="C2" s="11"/>
      <c r="D2" s="12"/>
      <c r="E2" s="13" t="s">
        <v>18</v>
      </c>
      <c r="F2" s="13" t="s">
        <v>68</v>
      </c>
      <c r="G2" s="13" t="s">
        <v>69</v>
      </c>
      <c r="H2" s="14" t="s">
        <v>70</v>
      </c>
      <c r="I2" s="13" t="s">
        <v>71</v>
      </c>
      <c r="J2" s="15" t="s">
        <v>72</v>
      </c>
      <c r="K2" s="15" t="s">
        <v>65</v>
      </c>
    </row>
    <row r="3" spans="1:11" s="7" customFormat="1" ht="18" customHeight="1">
      <c r="A3" s="91" t="s">
        <v>29</v>
      </c>
      <c r="B3" s="16"/>
      <c r="C3" s="17"/>
      <c r="D3" s="18"/>
      <c r="E3" s="19">
        <v>1283271</v>
      </c>
      <c r="F3" s="19">
        <v>1283271</v>
      </c>
      <c r="G3" s="19">
        <v>1363311</v>
      </c>
      <c r="H3" s="20">
        <v>1371256</v>
      </c>
      <c r="I3" s="21">
        <v>1376714</v>
      </c>
      <c r="J3" s="22">
        <v>1385455</v>
      </c>
      <c r="K3" s="22">
        <v>1389709</v>
      </c>
    </row>
    <row r="4" spans="1:11" s="7" customFormat="1" ht="18" customHeight="1">
      <c r="A4" s="92"/>
      <c r="B4" s="24" t="s">
        <v>30</v>
      </c>
      <c r="C4" s="25"/>
      <c r="E4" s="26">
        <v>787512</v>
      </c>
      <c r="F4" s="26">
        <v>787512</v>
      </c>
      <c r="G4" s="26">
        <v>726336</v>
      </c>
      <c r="H4" s="27">
        <v>705858</v>
      </c>
      <c r="I4" s="26">
        <v>714831</v>
      </c>
      <c r="J4" s="28">
        <v>716968</v>
      </c>
      <c r="K4" s="28">
        <v>733559</v>
      </c>
    </row>
    <row r="5" spans="1:11" s="7" customFormat="1" ht="18" customHeight="1">
      <c r="A5" s="93"/>
      <c r="B5" s="24" t="s">
        <v>31</v>
      </c>
      <c r="C5" s="25"/>
      <c r="E5" s="29">
        <v>173555</v>
      </c>
      <c r="F5" s="29">
        <v>173555</v>
      </c>
      <c r="G5" s="29">
        <v>159753</v>
      </c>
      <c r="H5" s="30">
        <v>158827</v>
      </c>
      <c r="I5" s="29">
        <v>160214</v>
      </c>
      <c r="J5" s="31">
        <v>160601</v>
      </c>
      <c r="K5" s="31">
        <v>169485</v>
      </c>
    </row>
    <row r="6" spans="1:11" s="7" customFormat="1" ht="18" customHeight="1">
      <c r="A6" s="93"/>
      <c r="B6" s="32" t="s">
        <v>32</v>
      </c>
      <c r="C6" s="33"/>
      <c r="D6" s="34"/>
      <c r="E6" s="35">
        <f>E5/E3*100</f>
        <v>13.524423134318472</v>
      </c>
      <c r="F6" s="35">
        <v>13.524423134318472</v>
      </c>
      <c r="G6" s="35">
        <v>11.718015918598178</v>
      </c>
      <c r="H6" s="36">
        <v>11.582592892939028</v>
      </c>
      <c r="I6" s="35">
        <v>11.637420698852486</v>
      </c>
      <c r="J6" s="37">
        <v>11.591931892410797</v>
      </c>
      <c r="K6" s="37">
        <v>12.195718672038534</v>
      </c>
    </row>
    <row r="7" spans="1:11" s="7" customFormat="1" ht="18" customHeight="1" thickBot="1">
      <c r="A7" s="94"/>
      <c r="B7" s="39" t="s">
        <v>33</v>
      </c>
      <c r="C7" s="40"/>
      <c r="D7" s="41"/>
      <c r="E7" s="42">
        <f>E5/E4*100</f>
        <v>22.038394335578378</v>
      </c>
      <c r="F7" s="42">
        <v>22.038394335578378</v>
      </c>
      <c r="G7" s="42">
        <v>21.994366243721913</v>
      </c>
      <c r="H7" s="43">
        <v>22.5012679604113</v>
      </c>
      <c r="I7" s="42">
        <v>22.41285003028688</v>
      </c>
      <c r="J7" s="44">
        <v>22.400023432008123</v>
      </c>
      <c r="K7" s="44">
        <v>23.10448103015572</v>
      </c>
    </row>
    <row r="8" spans="1:11" s="7" customFormat="1" ht="18" customHeight="1">
      <c r="A8" s="170" t="s">
        <v>34</v>
      </c>
      <c r="B8" s="109" t="s">
        <v>19</v>
      </c>
      <c r="C8" s="110"/>
      <c r="D8" s="110"/>
      <c r="E8" s="47">
        <v>498225</v>
      </c>
      <c r="F8" s="47">
        <v>498225</v>
      </c>
      <c r="G8" s="47">
        <v>454581</v>
      </c>
      <c r="H8" s="48">
        <v>466746</v>
      </c>
      <c r="I8" s="47">
        <v>477130</v>
      </c>
      <c r="J8" s="49">
        <v>476060</v>
      </c>
      <c r="K8" s="49">
        <v>493936</v>
      </c>
    </row>
    <row r="9" spans="1:11" s="7" customFormat="1" ht="18" customHeight="1">
      <c r="A9" s="171"/>
      <c r="B9" s="111" t="s">
        <v>20</v>
      </c>
      <c r="C9" s="112"/>
      <c r="D9" s="112"/>
      <c r="E9" s="52">
        <v>83793</v>
      </c>
      <c r="F9" s="52">
        <v>83793</v>
      </c>
      <c r="G9" s="52">
        <v>82545</v>
      </c>
      <c r="H9" s="53">
        <v>83750</v>
      </c>
      <c r="I9" s="52">
        <v>86108</v>
      </c>
      <c r="J9" s="54">
        <v>87111</v>
      </c>
      <c r="K9" s="54">
        <v>97290</v>
      </c>
    </row>
    <row r="10" spans="1:11" s="7" customFormat="1" ht="18" customHeight="1">
      <c r="A10" s="171"/>
      <c r="B10" s="113"/>
      <c r="C10" s="114" t="s">
        <v>21</v>
      </c>
      <c r="D10" s="112"/>
      <c r="E10" s="57">
        <f>E9/E8*100</f>
        <v>16.818304982688545</v>
      </c>
      <c r="F10" s="57">
        <v>16.818304982688545</v>
      </c>
      <c r="G10" s="57">
        <v>18.158480006863464</v>
      </c>
      <c r="H10" s="58">
        <v>17.94337819713506</v>
      </c>
      <c r="I10" s="57">
        <v>18.047073124724918</v>
      </c>
      <c r="J10" s="59">
        <v>18.29832374070495</v>
      </c>
      <c r="K10" s="59">
        <v>19.69688380680898</v>
      </c>
    </row>
    <row r="11" spans="1:11" s="7" customFormat="1" ht="18" customHeight="1">
      <c r="A11" s="171"/>
      <c r="B11" s="109" t="s">
        <v>22</v>
      </c>
      <c r="C11" s="110"/>
      <c r="D11" s="110"/>
      <c r="E11" s="52">
        <v>289287</v>
      </c>
      <c r="F11" s="52">
        <v>289287</v>
      </c>
      <c r="G11" s="52">
        <v>271755</v>
      </c>
      <c r="H11" s="53">
        <v>239112</v>
      </c>
      <c r="I11" s="52">
        <v>237701</v>
      </c>
      <c r="J11" s="54">
        <v>240908</v>
      </c>
      <c r="K11" s="54">
        <v>239623</v>
      </c>
    </row>
    <row r="12" spans="1:11" s="7" customFormat="1" ht="18" customHeight="1">
      <c r="A12" s="171"/>
      <c r="B12" s="111" t="s">
        <v>23</v>
      </c>
      <c r="C12" s="112"/>
      <c r="D12" s="112"/>
      <c r="E12" s="52">
        <v>89762</v>
      </c>
      <c r="F12" s="52">
        <v>89762</v>
      </c>
      <c r="G12" s="52">
        <v>77208</v>
      </c>
      <c r="H12" s="53">
        <v>75077</v>
      </c>
      <c r="I12" s="52">
        <v>74492</v>
      </c>
      <c r="J12" s="54">
        <v>73490</v>
      </c>
      <c r="K12" s="54">
        <v>72195</v>
      </c>
    </row>
    <row r="13" spans="1:11" s="7" customFormat="1" ht="18" customHeight="1">
      <c r="A13" s="172"/>
      <c r="B13" s="113"/>
      <c r="C13" s="114" t="s">
        <v>56</v>
      </c>
      <c r="D13" s="112"/>
      <c r="E13" s="57">
        <f>E12/E11*100</f>
        <v>31.02870160083239</v>
      </c>
      <c r="F13" s="57">
        <v>31.02870160083239</v>
      </c>
      <c r="G13" s="57">
        <v>28.41088480432743</v>
      </c>
      <c r="H13" s="58">
        <v>31.398256883803406</v>
      </c>
      <c r="I13" s="57">
        <v>31.338530338534547</v>
      </c>
      <c r="J13" s="59">
        <v>30.505421156624106</v>
      </c>
      <c r="K13" s="59">
        <v>30.12857697299508</v>
      </c>
    </row>
    <row r="14" spans="1:11" s="7" customFormat="1" ht="18" customHeight="1">
      <c r="A14" s="115" t="s">
        <v>15</v>
      </c>
      <c r="B14" s="99"/>
      <c r="C14" s="99"/>
      <c r="D14" s="116"/>
      <c r="E14" s="29">
        <v>20682</v>
      </c>
      <c r="F14" s="29">
        <v>20682</v>
      </c>
      <c r="G14" s="29">
        <v>13255</v>
      </c>
      <c r="H14" s="30">
        <v>13090</v>
      </c>
      <c r="I14" s="29">
        <v>12577</v>
      </c>
      <c r="J14" s="31">
        <v>13178</v>
      </c>
      <c r="K14" s="31">
        <v>14106</v>
      </c>
    </row>
    <row r="15" spans="1:11" s="7" customFormat="1" ht="18" customHeight="1">
      <c r="A15" s="117"/>
      <c r="B15" s="118"/>
      <c r="C15" s="99" t="s">
        <v>57</v>
      </c>
      <c r="D15" s="119"/>
      <c r="E15" s="63">
        <f>E14/E5*100</f>
        <v>11.916683472098182</v>
      </c>
      <c r="F15" s="63">
        <v>11.916683472098182</v>
      </c>
      <c r="G15" s="63">
        <v>8.297183777456448</v>
      </c>
      <c r="H15" s="64">
        <v>8.241671756061626</v>
      </c>
      <c r="I15" s="63">
        <v>7.850125457200993</v>
      </c>
      <c r="J15" s="65">
        <v>8.205428359723788</v>
      </c>
      <c r="K15" s="65">
        <v>8.322860430126559</v>
      </c>
    </row>
    <row r="16" spans="1:11" s="7" customFormat="1" ht="18" customHeight="1">
      <c r="A16" s="115" t="s">
        <v>25</v>
      </c>
      <c r="B16" s="120"/>
      <c r="C16" s="99"/>
      <c r="D16" s="119"/>
      <c r="E16" s="29">
        <v>19582</v>
      </c>
      <c r="F16" s="29">
        <v>19582</v>
      </c>
      <c r="G16" s="29">
        <v>12144</v>
      </c>
      <c r="H16" s="30">
        <v>12130</v>
      </c>
      <c r="I16" s="29">
        <v>11435</v>
      </c>
      <c r="J16" s="31">
        <v>11978</v>
      </c>
      <c r="K16" s="31">
        <v>12726</v>
      </c>
    </row>
    <row r="17" spans="1:11" s="7" customFormat="1" ht="18" customHeight="1">
      <c r="A17" s="117"/>
      <c r="B17" s="121"/>
      <c r="C17" s="122" t="s">
        <v>58</v>
      </c>
      <c r="D17" s="123"/>
      <c r="E17" s="63">
        <f>E16/E14*100</f>
        <v>94.6813654385456</v>
      </c>
      <c r="F17" s="63">
        <v>94.6813654385456</v>
      </c>
      <c r="G17" s="63">
        <v>91.61825726141079</v>
      </c>
      <c r="H17" s="64">
        <v>92.66615737203972</v>
      </c>
      <c r="I17" s="63">
        <v>90.91993321141767</v>
      </c>
      <c r="J17" s="65">
        <v>90.89391409925634</v>
      </c>
      <c r="K17" s="65">
        <v>90.21692896639728</v>
      </c>
    </row>
    <row r="18" spans="1:11" s="7" customFormat="1" ht="18" customHeight="1">
      <c r="A18" s="115" t="s">
        <v>16</v>
      </c>
      <c r="B18" s="124"/>
      <c r="C18" s="124"/>
      <c r="D18" s="116"/>
      <c r="E18" s="26">
        <v>398</v>
      </c>
      <c r="F18" s="26">
        <v>398</v>
      </c>
      <c r="G18" s="29">
        <v>406</v>
      </c>
      <c r="H18" s="30">
        <v>407</v>
      </c>
      <c r="I18" s="26">
        <v>406</v>
      </c>
      <c r="J18" s="28">
        <v>365</v>
      </c>
      <c r="K18" s="28">
        <v>448</v>
      </c>
    </row>
    <row r="19" spans="1:11" s="7" customFormat="1" ht="18" customHeight="1">
      <c r="A19" s="125"/>
      <c r="B19" s="121" t="s">
        <v>59</v>
      </c>
      <c r="C19" s="122"/>
      <c r="D19" s="123"/>
      <c r="E19" s="63">
        <f>E18/E5*100000</f>
        <v>229.32211690818474</v>
      </c>
      <c r="F19" s="63">
        <v>229.32211690818474</v>
      </c>
      <c r="G19" s="63">
        <v>254.1423322253729</v>
      </c>
      <c r="H19" s="64">
        <v>256.2536596422523</v>
      </c>
      <c r="I19" s="63">
        <v>253.41106270363392</v>
      </c>
      <c r="J19" s="65">
        <v>227.27131213379744</v>
      </c>
      <c r="K19" s="65">
        <v>264.3301767118034</v>
      </c>
    </row>
    <row r="20" spans="1:11" s="7" customFormat="1" ht="18" customHeight="1">
      <c r="A20" s="125"/>
      <c r="B20" s="121" t="s">
        <v>60</v>
      </c>
      <c r="C20" s="122"/>
      <c r="D20" s="123"/>
      <c r="E20" s="63">
        <v>55.5</v>
      </c>
      <c r="F20" s="63">
        <v>55.5</v>
      </c>
      <c r="G20" s="63">
        <v>51.7</v>
      </c>
      <c r="H20" s="64">
        <v>55.3</v>
      </c>
      <c r="I20" s="63">
        <v>53.4</v>
      </c>
      <c r="J20" s="65">
        <v>51</v>
      </c>
      <c r="K20" s="65">
        <v>50.89285714285714</v>
      </c>
    </row>
    <row r="21" spans="1:11" s="7" customFormat="1" ht="18" customHeight="1">
      <c r="A21" s="125"/>
      <c r="B21" s="121" t="s">
        <v>61</v>
      </c>
      <c r="C21" s="122"/>
      <c r="D21" s="123"/>
      <c r="E21" s="63">
        <f>E18/E16*100</f>
        <v>2.032478807067715</v>
      </c>
      <c r="F21" s="63">
        <v>2.032478807067715</v>
      </c>
      <c r="G21" s="63">
        <v>3.3432147562582344</v>
      </c>
      <c r="H21" s="64">
        <v>3.3553173948887056</v>
      </c>
      <c r="I21" s="63">
        <v>3.5505028421512903</v>
      </c>
      <c r="J21" s="65">
        <v>3.047253297712473</v>
      </c>
      <c r="K21" s="65">
        <v>3.52035203520352</v>
      </c>
    </row>
    <row r="22" spans="1:11" s="7" customFormat="1" ht="18" customHeight="1" thickBot="1">
      <c r="A22" s="126" t="s">
        <v>17</v>
      </c>
      <c r="B22" s="127"/>
      <c r="C22" s="127"/>
      <c r="D22" s="128"/>
      <c r="E22" s="75">
        <v>57</v>
      </c>
      <c r="F22" s="75">
        <v>57</v>
      </c>
      <c r="G22" s="77">
        <v>19</v>
      </c>
      <c r="H22" s="76">
        <v>23</v>
      </c>
      <c r="I22" s="77">
        <v>21</v>
      </c>
      <c r="J22" s="78">
        <v>26</v>
      </c>
      <c r="K22" s="78">
        <v>23</v>
      </c>
    </row>
    <row r="23" spans="1:11" s="7" customFormat="1" ht="18" customHeight="1" thickTop="1">
      <c r="A23" s="129"/>
      <c r="B23" s="130" t="s">
        <v>41</v>
      </c>
      <c r="C23" s="131"/>
      <c r="D23" s="132"/>
      <c r="E23" s="95">
        <v>17</v>
      </c>
      <c r="F23" s="95">
        <v>17</v>
      </c>
      <c r="G23" s="95">
        <v>13</v>
      </c>
      <c r="H23" s="96">
        <v>10</v>
      </c>
      <c r="I23" s="95">
        <v>8</v>
      </c>
      <c r="J23" s="97">
        <v>7</v>
      </c>
      <c r="K23" s="97">
        <v>8</v>
      </c>
    </row>
    <row r="24" spans="1:11" s="7" customFormat="1" ht="18" customHeight="1">
      <c r="A24" s="133" t="s">
        <v>42</v>
      </c>
      <c r="B24" s="134" t="s">
        <v>62</v>
      </c>
      <c r="C24" s="98"/>
      <c r="D24" s="99"/>
      <c r="E24" s="29">
        <v>15697</v>
      </c>
      <c r="F24" s="29">
        <v>15697</v>
      </c>
      <c r="G24" s="29">
        <v>23377</v>
      </c>
      <c r="H24" s="30">
        <v>22755</v>
      </c>
      <c r="I24" s="29">
        <v>24004</v>
      </c>
      <c r="J24" s="31">
        <v>27878</v>
      </c>
      <c r="K24" s="31">
        <v>32917</v>
      </c>
    </row>
    <row r="25" spans="1:11" s="7" customFormat="1" ht="18" customHeight="1">
      <c r="A25" s="133" t="s">
        <v>43</v>
      </c>
      <c r="B25" s="135"/>
      <c r="C25" s="136" t="s">
        <v>63</v>
      </c>
      <c r="D25" s="100"/>
      <c r="E25" s="63">
        <f>E24/E5*100</f>
        <v>9.044395148511999</v>
      </c>
      <c r="F25" s="63">
        <v>9.044395148511999</v>
      </c>
      <c r="G25" s="63">
        <v>14.633215025695916</v>
      </c>
      <c r="H25" s="64">
        <v>14.326909152725923</v>
      </c>
      <c r="I25" s="63">
        <v>14.98246095846805</v>
      </c>
      <c r="J25" s="65">
        <v>17.358546957989056</v>
      </c>
      <c r="K25" s="65">
        <v>19.42177773844293</v>
      </c>
    </row>
    <row r="26" spans="1:11" s="7" customFormat="1" ht="18" customHeight="1">
      <c r="A26" s="133" t="s">
        <v>44</v>
      </c>
      <c r="B26" s="137" t="s">
        <v>50</v>
      </c>
      <c r="C26" s="138"/>
      <c r="D26" s="132"/>
      <c r="E26" s="35">
        <v>12.2</v>
      </c>
      <c r="F26" s="35">
        <v>12.2</v>
      </c>
      <c r="G26" s="35">
        <v>11.3</v>
      </c>
      <c r="H26" s="36">
        <v>10.9</v>
      </c>
      <c r="I26" s="35">
        <v>9.4</v>
      </c>
      <c r="J26" s="37">
        <v>9.8</v>
      </c>
      <c r="K26" s="37">
        <v>9.8</v>
      </c>
    </row>
    <row r="27" spans="1:11" s="7" customFormat="1" ht="18" customHeight="1">
      <c r="A27" s="133" t="s">
        <v>45</v>
      </c>
      <c r="B27" s="139" t="s">
        <v>51</v>
      </c>
      <c r="C27" s="140"/>
      <c r="D27" s="99"/>
      <c r="E27" s="35">
        <v>82.4</v>
      </c>
      <c r="F27" s="35">
        <v>82.4</v>
      </c>
      <c r="G27" s="35">
        <v>82.6</v>
      </c>
      <c r="H27" s="36">
        <v>81.2</v>
      </c>
      <c r="I27" s="35">
        <v>78.7</v>
      </c>
      <c r="J27" s="37">
        <v>81.2</v>
      </c>
      <c r="K27" s="37">
        <v>80.1</v>
      </c>
    </row>
    <row r="28" spans="1:11" s="7" customFormat="1" ht="18" customHeight="1">
      <c r="A28" s="173" t="s">
        <v>48</v>
      </c>
      <c r="B28" s="141" t="s">
        <v>46</v>
      </c>
      <c r="C28" s="142"/>
      <c r="D28" s="99"/>
      <c r="E28" s="101">
        <v>37</v>
      </c>
      <c r="F28" s="101">
        <v>37</v>
      </c>
      <c r="G28" s="101">
        <v>99</v>
      </c>
      <c r="H28" s="102">
        <v>99</v>
      </c>
      <c r="I28" s="101">
        <v>80</v>
      </c>
      <c r="J28" s="103">
        <v>69</v>
      </c>
      <c r="K28" s="103">
        <v>117</v>
      </c>
    </row>
    <row r="29" spans="1:11" s="7" customFormat="1" ht="18" customHeight="1">
      <c r="A29" s="174"/>
      <c r="B29" s="104" t="s">
        <v>47</v>
      </c>
      <c r="C29" s="142"/>
      <c r="D29" s="143"/>
      <c r="E29" s="105">
        <v>311.1</v>
      </c>
      <c r="F29" s="164">
        <v>235.7138306682806</v>
      </c>
      <c r="G29" s="164">
        <v>423.49317705436965</v>
      </c>
      <c r="H29" s="165">
        <v>435.0692155570204</v>
      </c>
      <c r="I29" s="164">
        <v>333.2777870354941</v>
      </c>
      <c r="J29" s="166">
        <v>247.5069947628955</v>
      </c>
      <c r="K29" s="166">
        <v>355.43943858796365</v>
      </c>
    </row>
    <row r="30" spans="1:11" s="7" customFormat="1" ht="18" customHeight="1" thickBot="1">
      <c r="A30" s="144"/>
      <c r="B30" s="145" t="s">
        <v>49</v>
      </c>
      <c r="C30" s="146"/>
      <c r="D30" s="147"/>
      <c r="E30" s="106">
        <v>43.2</v>
      </c>
      <c r="F30" s="106">
        <v>43.2</v>
      </c>
      <c r="G30" s="106">
        <v>37.4</v>
      </c>
      <c r="H30" s="107">
        <v>43.4</v>
      </c>
      <c r="I30" s="106">
        <v>56.3</v>
      </c>
      <c r="J30" s="108">
        <v>40.6</v>
      </c>
      <c r="K30" s="108">
        <v>42.7</v>
      </c>
    </row>
    <row r="31" spans="1:11" s="7" customFormat="1" ht="30.75" customHeight="1">
      <c r="A31" s="8"/>
      <c r="B31" s="79" t="s">
        <v>26</v>
      </c>
      <c r="C31" s="80"/>
      <c r="D31" s="80"/>
      <c r="E31" s="9"/>
      <c r="F31" s="9"/>
      <c r="G31" s="9"/>
      <c r="H31" s="9"/>
      <c r="I31" s="9"/>
      <c r="J31" s="9"/>
      <c r="K31" s="38"/>
    </row>
    <row r="32" s="6" customFormat="1" ht="14.25"/>
  </sheetData>
  <mergeCells count="2">
    <mergeCell ref="A8:A13"/>
    <mergeCell ref="A28:A29"/>
  </mergeCells>
  <printOptions horizontalCentered="1" verticalCentered="1"/>
  <pageMargins left="0.5511811023622047" right="0.4330708661417323" top="0.3937007874015748" bottom="0.31496062992125984" header="0.31496062992125984" footer="0.4330708661417323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pane xSplit="3" ySplit="17" topLeftCell="E1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N5" sqref="N5"/>
    </sheetView>
  </sheetViews>
  <sheetFormatPr defaultColWidth="9.00390625" defaultRowHeight="13.5"/>
  <cols>
    <col min="1" max="1" width="9.125" style="2" customWidth="1"/>
    <col min="2" max="2" width="19.50390625" style="2" customWidth="1"/>
    <col min="3" max="3" width="12.00390625" style="2" customWidth="1"/>
    <col min="4" max="13" width="7.75390625" style="2" customWidth="1"/>
    <col min="14" max="14" width="9.00390625" style="2" customWidth="1"/>
    <col min="15" max="15" width="10.50390625" style="2" bestFit="1" customWidth="1"/>
    <col min="16" max="16384" width="9.00390625" style="2" customWidth="1"/>
  </cols>
  <sheetData>
    <row r="1" spans="1:13" ht="13.5">
      <c r="A1" s="167" t="s">
        <v>40</v>
      </c>
      <c r="B1" s="3"/>
      <c r="C1" s="3"/>
      <c r="D1" s="1" t="s">
        <v>52</v>
      </c>
      <c r="E1" s="83" t="s">
        <v>53</v>
      </c>
      <c r="F1" s="83" t="s">
        <v>54</v>
      </c>
      <c r="G1" s="83" t="s">
        <v>0</v>
      </c>
      <c r="H1" s="83" t="s">
        <v>1</v>
      </c>
      <c r="I1" s="83" t="s">
        <v>2</v>
      </c>
      <c r="J1" s="83" t="s">
        <v>3</v>
      </c>
      <c r="K1" s="83" t="s">
        <v>4</v>
      </c>
      <c r="L1" s="83" t="s">
        <v>5</v>
      </c>
      <c r="M1" s="83" t="s">
        <v>66</v>
      </c>
    </row>
    <row r="2" spans="1:18" ht="13.5">
      <c r="A2" s="168"/>
      <c r="B2" s="1" t="s">
        <v>8</v>
      </c>
      <c r="C2" s="1" t="s">
        <v>6</v>
      </c>
      <c r="D2" s="1">
        <v>22</v>
      </c>
      <c r="E2" s="84">
        <v>22.2</v>
      </c>
      <c r="F2" s="84">
        <v>21.5</v>
      </c>
      <c r="G2" s="84">
        <v>21.6</v>
      </c>
      <c r="H2" s="84">
        <v>22.8</v>
      </c>
      <c r="I2" s="84">
        <v>21.994366243721913</v>
      </c>
      <c r="J2" s="84">
        <v>22.5012679604113</v>
      </c>
      <c r="K2" s="84">
        <v>22.41285003028688</v>
      </c>
      <c r="L2" s="1">
        <v>22.400023432008123</v>
      </c>
      <c r="M2" s="1">
        <v>23.10448103015572</v>
      </c>
      <c r="O2" s="158">
        <v>1637808</v>
      </c>
      <c r="P2" s="158">
        <v>236146</v>
      </c>
      <c r="Q2" s="158">
        <v>4179</v>
      </c>
      <c r="R2" s="158">
        <v>39967</v>
      </c>
    </row>
    <row r="3" spans="1:18" ht="13.5">
      <c r="A3" s="168"/>
      <c r="B3" s="1"/>
      <c r="C3" s="1" t="s">
        <v>7</v>
      </c>
      <c r="D3" s="1">
        <v>14</v>
      </c>
      <c r="E3" s="84">
        <v>13.8</v>
      </c>
      <c r="F3" s="84">
        <v>13.8</v>
      </c>
      <c r="G3" s="84">
        <v>13.5</v>
      </c>
      <c r="H3" s="84">
        <v>13.8</v>
      </c>
      <c r="I3" s="84">
        <v>13.1</v>
      </c>
      <c r="J3" s="84">
        <v>13</v>
      </c>
      <c r="K3" s="84">
        <v>12.9</v>
      </c>
      <c r="L3" s="1">
        <v>13</v>
      </c>
      <c r="M3" s="1"/>
      <c r="O3" s="158">
        <v>2733976</v>
      </c>
      <c r="P3" s="158">
        <v>265191</v>
      </c>
      <c r="Q3" s="158">
        <v>2235</v>
      </c>
      <c r="R3" s="158">
        <v>31938</v>
      </c>
    </row>
    <row r="4" spans="1:18" ht="13.5">
      <c r="A4" s="168"/>
      <c r="B4" s="1"/>
      <c r="C4" s="1"/>
      <c r="D4" s="1" t="s">
        <v>52</v>
      </c>
      <c r="E4" s="85" t="s">
        <v>53</v>
      </c>
      <c r="F4" s="85" t="s">
        <v>54</v>
      </c>
      <c r="G4" s="85" t="s">
        <v>0</v>
      </c>
      <c r="H4" s="85" t="s">
        <v>1</v>
      </c>
      <c r="I4" s="85" t="s">
        <v>2</v>
      </c>
      <c r="J4" s="85" t="s">
        <v>3</v>
      </c>
      <c r="K4" s="85" t="s">
        <v>4</v>
      </c>
      <c r="L4" s="85" t="s">
        <v>5</v>
      </c>
      <c r="M4" s="85" t="s">
        <v>66</v>
      </c>
      <c r="O4" s="159">
        <f>SUM(O2:O3)</f>
        <v>4371784</v>
      </c>
      <c r="P4" s="159">
        <f>SUM(P2:P3)</f>
        <v>501337</v>
      </c>
      <c r="Q4" s="159">
        <f>SUM(Q2:Q3)</f>
        <v>6414</v>
      </c>
      <c r="R4" s="159">
        <f>SUM(R2:R3)</f>
        <v>71905</v>
      </c>
    </row>
    <row r="5" spans="1:13" ht="13.5">
      <c r="A5" s="168"/>
      <c r="B5" s="1" t="s">
        <v>9</v>
      </c>
      <c r="C5" s="1" t="s">
        <v>6</v>
      </c>
      <c r="D5" s="1">
        <v>11.9</v>
      </c>
      <c r="E5" s="84">
        <v>11.5</v>
      </c>
      <c r="F5" s="84">
        <v>11</v>
      </c>
      <c r="G5" s="84">
        <v>10.1</v>
      </c>
      <c r="H5" s="84">
        <v>9.6</v>
      </c>
      <c r="I5" s="84">
        <v>8.297183777456448</v>
      </c>
      <c r="J5" s="84">
        <v>8.241671756061626</v>
      </c>
      <c r="K5" s="84">
        <v>7.850125457200993</v>
      </c>
      <c r="L5" s="1">
        <v>8.205428359723788</v>
      </c>
      <c r="M5" s="1">
        <v>8.322860430126559</v>
      </c>
    </row>
    <row r="6" spans="1:13" ht="13.5">
      <c r="A6" s="168"/>
      <c r="B6" s="1"/>
      <c r="C6" s="1" t="s">
        <v>7</v>
      </c>
      <c r="D6" s="1">
        <v>13.8</v>
      </c>
      <c r="E6" s="84">
        <v>13.8</v>
      </c>
      <c r="F6" s="84">
        <v>13.4</v>
      </c>
      <c r="G6" s="84">
        <v>13</v>
      </c>
      <c r="H6" s="84">
        <v>12.6</v>
      </c>
      <c r="I6" s="84">
        <v>11.9</v>
      </c>
      <c r="J6" s="84">
        <v>11.8</v>
      </c>
      <c r="K6" s="84">
        <v>11.5</v>
      </c>
      <c r="L6" s="1">
        <v>11.46756106889087</v>
      </c>
      <c r="M6" s="1"/>
    </row>
    <row r="7" spans="1:13" ht="13.5">
      <c r="A7" s="168"/>
      <c r="B7" s="1"/>
      <c r="C7" s="1"/>
      <c r="D7" s="1" t="s">
        <v>52</v>
      </c>
      <c r="E7" s="85" t="s">
        <v>53</v>
      </c>
      <c r="F7" s="85" t="s">
        <v>54</v>
      </c>
      <c r="G7" s="85" t="s">
        <v>0</v>
      </c>
      <c r="H7" s="85" t="s">
        <v>1</v>
      </c>
      <c r="I7" s="85" t="s">
        <v>2</v>
      </c>
      <c r="J7" s="85" t="s">
        <v>3</v>
      </c>
      <c r="K7" s="85" t="s">
        <v>4</v>
      </c>
      <c r="L7" s="85" t="s">
        <v>5</v>
      </c>
      <c r="M7" s="85" t="s">
        <v>66</v>
      </c>
    </row>
    <row r="8" spans="1:13" ht="13.5">
      <c r="A8" s="168"/>
      <c r="B8" s="1" t="s">
        <v>10</v>
      </c>
      <c r="C8" s="1" t="s">
        <v>6</v>
      </c>
      <c r="D8" s="1">
        <v>94.7</v>
      </c>
      <c r="E8" s="86">
        <v>93.9</v>
      </c>
      <c r="F8" s="86">
        <v>94.3</v>
      </c>
      <c r="G8" s="86">
        <v>92.9</v>
      </c>
      <c r="H8" s="86">
        <v>92.5</v>
      </c>
      <c r="I8" s="86">
        <v>91.61825726141079</v>
      </c>
      <c r="J8" s="86">
        <v>92.66615737203972</v>
      </c>
      <c r="K8" s="86">
        <v>90.91993321141767</v>
      </c>
      <c r="L8" s="1">
        <v>90.89391409925634</v>
      </c>
      <c r="M8" s="1">
        <v>90.21692896639728</v>
      </c>
    </row>
    <row r="9" spans="1:13" ht="13.5">
      <c r="A9" s="168"/>
      <c r="B9" s="1"/>
      <c r="C9" s="1" t="s">
        <v>7</v>
      </c>
      <c r="D9" s="1"/>
      <c r="E9" s="86">
        <v>77.9</v>
      </c>
      <c r="F9" s="86">
        <v>78.8</v>
      </c>
      <c r="G9" s="86">
        <v>78</v>
      </c>
      <c r="H9" s="86">
        <v>77.2</v>
      </c>
      <c r="I9" s="86">
        <v>77</v>
      </c>
      <c r="J9" s="86">
        <v>85.7</v>
      </c>
      <c r="K9" s="86">
        <v>86.4</v>
      </c>
      <c r="L9" s="1">
        <v>85.65735224010994</v>
      </c>
      <c r="M9" s="1"/>
    </row>
    <row r="10" spans="1:13" ht="13.5">
      <c r="A10" s="168"/>
      <c r="B10" s="1"/>
      <c r="C10" s="1"/>
      <c r="D10" s="1" t="s">
        <v>52</v>
      </c>
      <c r="E10" s="85" t="s">
        <v>53</v>
      </c>
      <c r="F10" s="85" t="s">
        <v>54</v>
      </c>
      <c r="G10" s="85" t="s">
        <v>0</v>
      </c>
      <c r="H10" s="85" t="s">
        <v>1</v>
      </c>
      <c r="I10" s="85" t="s">
        <v>2</v>
      </c>
      <c r="J10" s="85" t="s">
        <v>3</v>
      </c>
      <c r="K10" s="85" t="s">
        <v>4</v>
      </c>
      <c r="L10" s="85" t="s">
        <v>5</v>
      </c>
      <c r="M10" s="85" t="s">
        <v>66</v>
      </c>
    </row>
    <row r="11" spans="1:13" ht="13.5">
      <c r="A11" s="168"/>
      <c r="B11" s="1" t="s">
        <v>11</v>
      </c>
      <c r="C11" s="1" t="s">
        <v>6</v>
      </c>
      <c r="D11" s="1">
        <v>229.3</v>
      </c>
      <c r="E11" s="86">
        <v>236.6</v>
      </c>
      <c r="F11" s="87">
        <v>245.8</v>
      </c>
      <c r="G11" s="87">
        <v>233.3</v>
      </c>
      <c r="H11" s="87">
        <v>261.1</v>
      </c>
      <c r="I11" s="87">
        <v>254.1423322253729</v>
      </c>
      <c r="J11" s="86">
        <v>256.2536596422523</v>
      </c>
      <c r="K11" s="86">
        <v>253.41106270363392</v>
      </c>
      <c r="L11" s="1">
        <v>227.27131213379744</v>
      </c>
      <c r="M11" s="1">
        <v>264.3301767118034</v>
      </c>
    </row>
    <row r="12" spans="1:13" ht="13.5">
      <c r="A12" s="168"/>
      <c r="B12" s="1"/>
      <c r="C12" s="1" t="s">
        <v>7</v>
      </c>
      <c r="D12" s="1">
        <v>145.3</v>
      </c>
      <c r="E12" s="86">
        <v>144</v>
      </c>
      <c r="F12" s="86">
        <v>142.8</v>
      </c>
      <c r="G12" s="86">
        <v>142.4</v>
      </c>
      <c r="H12" s="86">
        <v>146.6</v>
      </c>
      <c r="I12" s="86">
        <v>143.8</v>
      </c>
      <c r="J12" s="86">
        <v>142.5</v>
      </c>
      <c r="K12" s="86">
        <v>146.6</v>
      </c>
      <c r="L12" s="1">
        <v>146.71356132873902</v>
      </c>
      <c r="M12" s="1"/>
    </row>
    <row r="13" spans="1:13" ht="13.5">
      <c r="A13" s="168"/>
      <c r="B13" s="1"/>
      <c r="C13" s="1"/>
      <c r="D13" s="1" t="s">
        <v>52</v>
      </c>
      <c r="E13" s="85" t="s">
        <v>53</v>
      </c>
      <c r="F13" s="85" t="s">
        <v>54</v>
      </c>
      <c r="G13" s="85" t="s">
        <v>0</v>
      </c>
      <c r="H13" s="85" t="s">
        <v>1</v>
      </c>
      <c r="I13" s="85" t="s">
        <v>2</v>
      </c>
      <c r="J13" s="85" t="s">
        <v>3</v>
      </c>
      <c r="K13" s="85" t="s">
        <v>4</v>
      </c>
      <c r="L13" s="85" t="s">
        <v>5</v>
      </c>
      <c r="M13" s="85" t="s">
        <v>66</v>
      </c>
    </row>
    <row r="14" spans="1:13" ht="13.5">
      <c r="A14" s="168"/>
      <c r="B14" s="1" t="s">
        <v>12</v>
      </c>
      <c r="C14" s="1" t="s">
        <v>6</v>
      </c>
      <c r="D14" s="1">
        <v>2</v>
      </c>
      <c r="E14" s="87">
        <v>2.2</v>
      </c>
      <c r="F14" s="87">
        <v>2.4</v>
      </c>
      <c r="G14" s="87">
        <v>2.5</v>
      </c>
      <c r="H14" s="87">
        <v>2.9</v>
      </c>
      <c r="I14" s="87">
        <v>3.3432147562582344</v>
      </c>
      <c r="J14" s="86">
        <v>3.3553173948887056</v>
      </c>
      <c r="K14" s="86">
        <v>3.5505028421512903</v>
      </c>
      <c r="L14" s="1">
        <v>3.047253297712473</v>
      </c>
      <c r="M14" s="1">
        <v>3.52035203520352</v>
      </c>
    </row>
    <row r="15" spans="1:13" ht="13.5">
      <c r="A15" s="168"/>
      <c r="B15" s="1"/>
      <c r="C15" s="1" t="s">
        <v>7</v>
      </c>
      <c r="D15" s="1">
        <v>1.3</v>
      </c>
      <c r="E15" s="86">
        <v>1.3</v>
      </c>
      <c r="F15" s="86">
        <v>1.3</v>
      </c>
      <c r="G15" s="86">
        <v>1.4</v>
      </c>
      <c r="H15" s="86">
        <v>1.5</v>
      </c>
      <c r="I15" s="86">
        <v>1.6</v>
      </c>
      <c r="J15" s="86">
        <v>1.4</v>
      </c>
      <c r="K15" s="86">
        <v>1.5</v>
      </c>
      <c r="L15" s="1">
        <v>1.4936008494942155</v>
      </c>
      <c r="M15" s="1"/>
    </row>
    <row r="16" spans="1:13" ht="13.5">
      <c r="A16" s="168"/>
      <c r="B16" s="1"/>
      <c r="C16" s="1"/>
      <c r="D16" s="1" t="s">
        <v>52</v>
      </c>
      <c r="E16" s="85" t="s">
        <v>53</v>
      </c>
      <c r="F16" s="85" t="s">
        <v>54</v>
      </c>
      <c r="G16" s="85" t="s">
        <v>0</v>
      </c>
      <c r="H16" s="85" t="s">
        <v>1</v>
      </c>
      <c r="I16" s="85" t="s">
        <v>2</v>
      </c>
      <c r="J16" s="85" t="s">
        <v>3</v>
      </c>
      <c r="K16" s="85" t="s">
        <v>4</v>
      </c>
      <c r="L16" s="85" t="s">
        <v>5</v>
      </c>
      <c r="M16" s="85" t="s">
        <v>66</v>
      </c>
    </row>
    <row r="17" spans="1:13" ht="14.25" thickBot="1">
      <c r="A17" s="169"/>
      <c r="B17" s="4" t="s">
        <v>14</v>
      </c>
      <c r="C17" s="4" t="s">
        <v>13</v>
      </c>
      <c r="D17" s="4">
        <v>55.5</v>
      </c>
      <c r="E17" s="88">
        <v>56.1</v>
      </c>
      <c r="F17" s="88">
        <v>54.7</v>
      </c>
      <c r="G17" s="88">
        <v>58.1</v>
      </c>
      <c r="H17" s="88">
        <v>57.1</v>
      </c>
      <c r="I17" s="88">
        <v>51.7</v>
      </c>
      <c r="J17" s="89">
        <v>55.3</v>
      </c>
      <c r="K17" s="89">
        <v>53.4</v>
      </c>
      <c r="L17" s="4">
        <v>51</v>
      </c>
      <c r="M17" s="4">
        <v>50.89285714285714</v>
      </c>
    </row>
  </sheetData>
  <mergeCells count="1">
    <mergeCell ref="A1:A17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成人保健係</cp:lastModifiedBy>
  <cp:lastPrinted>2005-02-23T00:34:36Z</cp:lastPrinted>
  <dcterms:created xsi:type="dcterms:W3CDTF">1997-01-08T22:48:59Z</dcterms:created>
  <dcterms:modified xsi:type="dcterms:W3CDTF">2005-02-23T00:35:43Z</dcterms:modified>
  <cp:category/>
  <cp:version/>
  <cp:contentType/>
  <cp:contentStatus/>
</cp:coreProperties>
</file>