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1" r:id="rId1"/>
    <sheet name="年齢階級別" sheetId="2" r:id="rId2"/>
    <sheet name="検診方法別" sheetId="3" r:id="rId3"/>
  </sheets>
  <definedNames>
    <definedName name="_xlnm.Print_Area" localSheetId="2">検診方法別!$A$1:$AA$41</definedName>
    <definedName name="_xlnm.Print_Area" localSheetId="0">市町村別!$A$1:$AC$78</definedName>
    <definedName name="_xlnm.Print_Area" localSheetId="1">年齢階級別!$A$1:$AD$105</definedName>
    <definedName name="_xlnm.Print_Titles" localSheetId="2">検診方法別!$A:$B</definedName>
    <definedName name="_xlnm.Print_Titles" localSheetId="0">市町村別!$A:$B</definedName>
    <definedName name="_xlnm.Print_Titles" localSheetId="1">年齢階級別!$A:$C</definedName>
  </definedNames>
  <calcPr calcId="145621"/>
</workbook>
</file>

<file path=xl/calcChain.xml><?xml version="1.0" encoding="utf-8"?>
<calcChain xmlns="http://schemas.openxmlformats.org/spreadsheetml/2006/main">
  <c r="AA40" i="3" l="1"/>
  <c r="Z40" i="3"/>
  <c r="Y40" i="3"/>
  <c r="X40" i="3"/>
  <c r="W40" i="3"/>
  <c r="AA39" i="3"/>
  <c r="Z39" i="3"/>
  <c r="Y39" i="3"/>
  <c r="X39" i="3"/>
  <c r="W39" i="3"/>
  <c r="AA38" i="3"/>
  <c r="Z38" i="3"/>
  <c r="Y38" i="3"/>
  <c r="X38" i="3"/>
  <c r="W38" i="3"/>
  <c r="AA36" i="3"/>
  <c r="Z36" i="3"/>
  <c r="Y36" i="3"/>
  <c r="X36" i="3"/>
  <c r="W36" i="3"/>
  <c r="AA35" i="3"/>
  <c r="Z35" i="3"/>
  <c r="Y35" i="3"/>
  <c r="X35" i="3"/>
  <c r="W35" i="3"/>
  <c r="AA34" i="3"/>
  <c r="Z34" i="3"/>
  <c r="Y34" i="3"/>
  <c r="X34" i="3"/>
  <c r="W34" i="3"/>
  <c r="AA32" i="3"/>
  <c r="Z32" i="3"/>
  <c r="Y32" i="3"/>
  <c r="X32" i="3"/>
  <c r="W32" i="3"/>
  <c r="AA31" i="3"/>
  <c r="Z31" i="3"/>
  <c r="Y31" i="3"/>
  <c r="X31" i="3"/>
  <c r="W31" i="3"/>
  <c r="AA30" i="3"/>
  <c r="Z30" i="3"/>
  <c r="Y30" i="3"/>
  <c r="X30" i="3"/>
  <c r="W30" i="3"/>
  <c r="AA20" i="3"/>
  <c r="Z20" i="3"/>
  <c r="Y20" i="3"/>
  <c r="X20" i="3"/>
  <c r="W20" i="3"/>
  <c r="AA19" i="3"/>
  <c r="Z19" i="3"/>
  <c r="Y19" i="3"/>
  <c r="X19" i="3"/>
  <c r="W19" i="3"/>
  <c r="AA18" i="3"/>
  <c r="Z18" i="3"/>
  <c r="Y18" i="3"/>
  <c r="X18" i="3"/>
  <c r="W18" i="3"/>
  <c r="AA16" i="3"/>
  <c r="Z16" i="3"/>
  <c r="Y16" i="3"/>
  <c r="X16" i="3"/>
  <c r="W16" i="3"/>
  <c r="AA15" i="3"/>
  <c r="Z15" i="3"/>
  <c r="Y15" i="3"/>
  <c r="X15" i="3"/>
  <c r="W15" i="3"/>
  <c r="AA14" i="3"/>
  <c r="Z14" i="3"/>
  <c r="Y14" i="3"/>
  <c r="X14" i="3"/>
  <c r="W14" i="3"/>
  <c r="AA12" i="3"/>
  <c r="Z12" i="3"/>
  <c r="Y12" i="3"/>
  <c r="X12" i="3"/>
  <c r="W12" i="3"/>
  <c r="AA11" i="3"/>
  <c r="Z11" i="3"/>
  <c r="Y11" i="3"/>
  <c r="X11" i="3"/>
  <c r="W11" i="3"/>
  <c r="AA10" i="3"/>
  <c r="Z10" i="3"/>
  <c r="Y10" i="3"/>
  <c r="X10" i="3"/>
  <c r="W10" i="3"/>
  <c r="AD104" i="2"/>
  <c r="AC104" i="2"/>
  <c r="AB104" i="2"/>
  <c r="AA104" i="2"/>
  <c r="Z104" i="2"/>
  <c r="AD103" i="2"/>
  <c r="AC103" i="2"/>
  <c r="AB103" i="2"/>
  <c r="AA103" i="2"/>
  <c r="Z103" i="2"/>
  <c r="AD102" i="2"/>
  <c r="AC102" i="2"/>
  <c r="AB102" i="2"/>
  <c r="AA102" i="2"/>
  <c r="Z102" i="2"/>
  <c r="AD101" i="2"/>
  <c r="AC101" i="2"/>
  <c r="AB101" i="2"/>
  <c r="AA101" i="2"/>
  <c r="Z101" i="2"/>
  <c r="AD100" i="2"/>
  <c r="AC100" i="2"/>
  <c r="AB100" i="2"/>
  <c r="AA100" i="2"/>
  <c r="Z100" i="2"/>
  <c r="AD99" i="2"/>
  <c r="AC99" i="2"/>
  <c r="AB99" i="2"/>
  <c r="AA99" i="2"/>
  <c r="Z99" i="2"/>
  <c r="AD98" i="2"/>
  <c r="AC98" i="2"/>
  <c r="AB98" i="2"/>
  <c r="AA98" i="2"/>
  <c r="Z98" i="2"/>
  <c r="AD97" i="2"/>
  <c r="AC97" i="2"/>
  <c r="AB97" i="2"/>
  <c r="AA97" i="2"/>
  <c r="Z97" i="2"/>
  <c r="AD96" i="2"/>
  <c r="AC96" i="2"/>
  <c r="AB96" i="2"/>
  <c r="AA96" i="2"/>
  <c r="Z96" i="2"/>
  <c r="AD95" i="2"/>
  <c r="AC95" i="2"/>
  <c r="AB95" i="2"/>
  <c r="AA95" i="2"/>
  <c r="Z95" i="2"/>
  <c r="AD94" i="2"/>
  <c r="AB94" i="2"/>
  <c r="AA94" i="2"/>
  <c r="Z94" i="2"/>
  <c r="AD93" i="2"/>
  <c r="AC93" i="2"/>
  <c r="AB93" i="2"/>
  <c r="AA93" i="2"/>
  <c r="Z93" i="2"/>
  <c r="AD92" i="2"/>
  <c r="AC92" i="2"/>
  <c r="AB92" i="2"/>
  <c r="AA92" i="2"/>
  <c r="Z92" i="2"/>
  <c r="AD91" i="2"/>
  <c r="AC91" i="2"/>
  <c r="AB91" i="2"/>
  <c r="AA91" i="2"/>
  <c r="Z91" i="2"/>
  <c r="AD90" i="2"/>
  <c r="AC90" i="2"/>
  <c r="AB90" i="2"/>
  <c r="AA90" i="2"/>
  <c r="Z90" i="2"/>
  <c r="AD89" i="2"/>
  <c r="AC89" i="2"/>
  <c r="AB89" i="2"/>
  <c r="AA89" i="2"/>
  <c r="Z89" i="2"/>
  <c r="AD88" i="2"/>
  <c r="AC88" i="2"/>
  <c r="AB88" i="2"/>
  <c r="AA88" i="2"/>
  <c r="Z88" i="2"/>
  <c r="AD87" i="2"/>
  <c r="AC87" i="2"/>
  <c r="AB87" i="2"/>
  <c r="AA87" i="2"/>
  <c r="Z87" i="2"/>
  <c r="AD86" i="2"/>
  <c r="AB86" i="2"/>
  <c r="AA86" i="2"/>
  <c r="Z86" i="2"/>
  <c r="AD85" i="2"/>
  <c r="AB85" i="2"/>
  <c r="AA85" i="2"/>
  <c r="Z85" i="2"/>
  <c r="AD84" i="2"/>
  <c r="AB84" i="2"/>
  <c r="AA84" i="2"/>
  <c r="Z84" i="2"/>
  <c r="AD82" i="2"/>
  <c r="AB82" i="2"/>
  <c r="AA82" i="2"/>
  <c r="Z82" i="2"/>
  <c r="AD81" i="2"/>
  <c r="AB81" i="2"/>
  <c r="AA81" i="2"/>
  <c r="Z81" i="2"/>
  <c r="AD80" i="2"/>
  <c r="AB80" i="2"/>
  <c r="AA80" i="2"/>
  <c r="Z80" i="2"/>
  <c r="AD69" i="2"/>
  <c r="AC69" i="2"/>
  <c r="AB69" i="2"/>
  <c r="AA69" i="2"/>
  <c r="Z69" i="2"/>
  <c r="AD68" i="2"/>
  <c r="AC68" i="2"/>
  <c r="AB68" i="2"/>
  <c r="AA68" i="2"/>
  <c r="Z68" i="2"/>
  <c r="AD67" i="2"/>
  <c r="AC67" i="2"/>
  <c r="AB67" i="2"/>
  <c r="AA67" i="2"/>
  <c r="Z67" i="2"/>
  <c r="AD66" i="2"/>
  <c r="AC66" i="2"/>
  <c r="AB66" i="2"/>
  <c r="AA66" i="2"/>
  <c r="Z66" i="2"/>
  <c r="AD65" i="2"/>
  <c r="AC65" i="2"/>
  <c r="AB65" i="2"/>
  <c r="AA65" i="2"/>
  <c r="Z65" i="2"/>
  <c r="AD64" i="2"/>
  <c r="AC64" i="2"/>
  <c r="AB64" i="2"/>
  <c r="AA64" i="2"/>
  <c r="Z64" i="2"/>
  <c r="AD63" i="2"/>
  <c r="AC63" i="2"/>
  <c r="AB63" i="2"/>
  <c r="AA63" i="2"/>
  <c r="Z63" i="2"/>
  <c r="AD62" i="2"/>
  <c r="AC62" i="2"/>
  <c r="AB62" i="2"/>
  <c r="AA62" i="2"/>
  <c r="Z62" i="2"/>
  <c r="AD61" i="2"/>
  <c r="AB61" i="2"/>
  <c r="AA61" i="2"/>
  <c r="Z61" i="2"/>
  <c r="AD60" i="2"/>
  <c r="AB60" i="2"/>
  <c r="AA60" i="2"/>
  <c r="Z60" i="2"/>
  <c r="AD59" i="2"/>
  <c r="AB59" i="2"/>
  <c r="AA59" i="2"/>
  <c r="Z59" i="2"/>
  <c r="AD58" i="2"/>
  <c r="AC58" i="2"/>
  <c r="AB58" i="2"/>
  <c r="AA58" i="2"/>
  <c r="Z58" i="2"/>
  <c r="AD57" i="2"/>
  <c r="AC57" i="2"/>
  <c r="AB57" i="2"/>
  <c r="AA57" i="2"/>
  <c r="Z57" i="2"/>
  <c r="AD56" i="2"/>
  <c r="AC56" i="2"/>
  <c r="AB56" i="2"/>
  <c r="AA56" i="2"/>
  <c r="Z56" i="2"/>
  <c r="AD55" i="2"/>
  <c r="AC55" i="2"/>
  <c r="AB55" i="2"/>
  <c r="AA55" i="2"/>
  <c r="Z55" i="2"/>
  <c r="AD54" i="2"/>
  <c r="AC54" i="2"/>
  <c r="AB54" i="2"/>
  <c r="AA54" i="2"/>
  <c r="Z54" i="2"/>
  <c r="AD53" i="2"/>
  <c r="AC53" i="2"/>
  <c r="AB53" i="2"/>
  <c r="AA53" i="2"/>
  <c r="Z53" i="2"/>
  <c r="AD52" i="2"/>
  <c r="AC52" i="2"/>
  <c r="AB52" i="2"/>
  <c r="AA52" i="2"/>
  <c r="Z52" i="2"/>
  <c r="AD51" i="2"/>
  <c r="AB51" i="2"/>
  <c r="AA51" i="2"/>
  <c r="Z51" i="2"/>
  <c r="AD50" i="2"/>
  <c r="AC50" i="2"/>
  <c r="AB50" i="2"/>
  <c r="AA50" i="2"/>
  <c r="Z50" i="2"/>
  <c r="AD49" i="2"/>
  <c r="AB49" i="2"/>
  <c r="AA49" i="2"/>
  <c r="Z49" i="2"/>
  <c r="AD47" i="2"/>
  <c r="AB47" i="2"/>
  <c r="AA47" i="2"/>
  <c r="Z47" i="2"/>
  <c r="AD46" i="2"/>
  <c r="AB46" i="2"/>
  <c r="AA46" i="2"/>
  <c r="Z46" i="2"/>
  <c r="AD45" i="2"/>
  <c r="AB45" i="2"/>
  <c r="AA45" i="2"/>
  <c r="Z45" i="2"/>
  <c r="AD34" i="2"/>
  <c r="AC34" i="2"/>
  <c r="AB34" i="2"/>
  <c r="AA34" i="2"/>
  <c r="Z34" i="2"/>
  <c r="Y34" i="2"/>
  <c r="AD33" i="2"/>
  <c r="AC33" i="2"/>
  <c r="AB33" i="2"/>
  <c r="AA33" i="2"/>
  <c r="Z33" i="2"/>
  <c r="Y33" i="2"/>
  <c r="AD32" i="2"/>
  <c r="AC32" i="2"/>
  <c r="AB32" i="2"/>
  <c r="AA32" i="2"/>
  <c r="Z32" i="2"/>
  <c r="Y32" i="2"/>
  <c r="AD31" i="2"/>
  <c r="AC31" i="2"/>
  <c r="AB31" i="2"/>
  <c r="AA31" i="2"/>
  <c r="Z31" i="2"/>
  <c r="Y31" i="2"/>
  <c r="AD30" i="2"/>
  <c r="AC30" i="2"/>
  <c r="AB30" i="2"/>
  <c r="AA30" i="2"/>
  <c r="Z30" i="2"/>
  <c r="Y30" i="2"/>
  <c r="AD29" i="2"/>
  <c r="AC29" i="2"/>
  <c r="AB29" i="2"/>
  <c r="AA29" i="2"/>
  <c r="Z29" i="2"/>
  <c r="Y29" i="2"/>
  <c r="AD28" i="2"/>
  <c r="AC28" i="2"/>
  <c r="AB28" i="2"/>
  <c r="AA28" i="2"/>
  <c r="Z28" i="2"/>
  <c r="Y28" i="2"/>
  <c r="AD27" i="2"/>
  <c r="AC27" i="2"/>
  <c r="AB27" i="2"/>
  <c r="AA27" i="2"/>
  <c r="Z27" i="2"/>
  <c r="Y27" i="2"/>
  <c r="AD26" i="2"/>
  <c r="AC26" i="2"/>
  <c r="AB26" i="2"/>
  <c r="AA26" i="2"/>
  <c r="Z26" i="2"/>
  <c r="Y26" i="2"/>
  <c r="AD25" i="2"/>
  <c r="AC25" i="2"/>
  <c r="AB25" i="2"/>
  <c r="AA25" i="2"/>
  <c r="Z25" i="2"/>
  <c r="Y25" i="2"/>
  <c r="AD24" i="2"/>
  <c r="AB24" i="2"/>
  <c r="AA24" i="2"/>
  <c r="Z24" i="2"/>
  <c r="Y24" i="2"/>
  <c r="AD23" i="2"/>
  <c r="AC23" i="2"/>
  <c r="AB23" i="2"/>
  <c r="AA23" i="2"/>
  <c r="Z23" i="2"/>
  <c r="Y23" i="2"/>
  <c r="AD22" i="2"/>
  <c r="AC22" i="2"/>
  <c r="AB22" i="2"/>
  <c r="AA22" i="2"/>
  <c r="Z22" i="2"/>
  <c r="Y22" i="2"/>
  <c r="AD21" i="2"/>
  <c r="AC21" i="2"/>
  <c r="AB21" i="2"/>
  <c r="AA21" i="2"/>
  <c r="Z21" i="2"/>
  <c r="Y21" i="2"/>
  <c r="AD20" i="2"/>
  <c r="AC20" i="2"/>
  <c r="AB20" i="2"/>
  <c r="AA20" i="2"/>
  <c r="Z20" i="2"/>
  <c r="Y20" i="2"/>
  <c r="AD19" i="2"/>
  <c r="AC19" i="2"/>
  <c r="AB19" i="2"/>
  <c r="AA19" i="2"/>
  <c r="Z19" i="2"/>
  <c r="Y19" i="2"/>
  <c r="AD18" i="2"/>
  <c r="AC18" i="2"/>
  <c r="AB18" i="2"/>
  <c r="AA18" i="2"/>
  <c r="Z18" i="2"/>
  <c r="Y18" i="2"/>
  <c r="AD17" i="2"/>
  <c r="AC17" i="2"/>
  <c r="AB17" i="2"/>
  <c r="AA17" i="2"/>
  <c r="Z17" i="2"/>
  <c r="Y17" i="2"/>
  <c r="AD16" i="2"/>
  <c r="AB16" i="2"/>
  <c r="AA16" i="2"/>
  <c r="Z16" i="2"/>
  <c r="Y16" i="2"/>
  <c r="AD15" i="2"/>
  <c r="AC15" i="2"/>
  <c r="AB15" i="2"/>
  <c r="AA15" i="2"/>
  <c r="Z15" i="2"/>
  <c r="Y15" i="2"/>
  <c r="AD14" i="2"/>
  <c r="AB14" i="2"/>
  <c r="AA14" i="2"/>
  <c r="Z14" i="2"/>
  <c r="Y14" i="2"/>
  <c r="AD12" i="2"/>
  <c r="AB12" i="2"/>
  <c r="AA12" i="2"/>
  <c r="Z12" i="2"/>
  <c r="AD11" i="2"/>
  <c r="AB11" i="2"/>
  <c r="AA11" i="2"/>
  <c r="Z11" i="2"/>
  <c r="AD10" i="2"/>
  <c r="AB10" i="2"/>
  <c r="AA10" i="2"/>
  <c r="Z10" i="2"/>
  <c r="AC77" i="1"/>
  <c r="AB77" i="1"/>
  <c r="AA77" i="1"/>
  <c r="Z77" i="1"/>
  <c r="Y77" i="1"/>
  <c r="X77" i="1"/>
  <c r="AC76" i="1"/>
  <c r="AB76" i="1"/>
  <c r="AA76" i="1"/>
  <c r="Z76" i="1"/>
  <c r="Y76" i="1"/>
  <c r="X76" i="1"/>
  <c r="AC74" i="1"/>
  <c r="AB74" i="1"/>
  <c r="AA74" i="1"/>
  <c r="Z74" i="1"/>
  <c r="Y74" i="1"/>
  <c r="X74" i="1"/>
  <c r="AC73" i="1"/>
  <c r="AB73" i="1"/>
  <c r="AA73" i="1"/>
  <c r="Z73" i="1"/>
  <c r="Y73" i="1"/>
  <c r="X73" i="1"/>
  <c r="AC71" i="1"/>
  <c r="AB71" i="1"/>
  <c r="AA71" i="1"/>
  <c r="Z71" i="1"/>
  <c r="Y71" i="1"/>
  <c r="X71" i="1"/>
  <c r="AC70" i="1"/>
  <c r="AB70" i="1"/>
  <c r="AA70" i="1"/>
  <c r="Z70" i="1"/>
  <c r="Y70" i="1"/>
  <c r="X70" i="1"/>
  <c r="AC68" i="1"/>
  <c r="AB68" i="1"/>
  <c r="AA68" i="1"/>
  <c r="Z68" i="1"/>
  <c r="Y68" i="1"/>
  <c r="X68" i="1"/>
  <c r="AC67" i="1"/>
  <c r="AB67" i="1"/>
  <c r="AA67" i="1"/>
  <c r="Z67" i="1"/>
  <c r="Y67" i="1"/>
  <c r="X67" i="1"/>
  <c r="AC66" i="1"/>
  <c r="AB66" i="1"/>
  <c r="AA66" i="1"/>
  <c r="Z66" i="1"/>
  <c r="Y66" i="1"/>
  <c r="X66" i="1"/>
  <c r="AC64" i="1"/>
  <c r="AB64" i="1"/>
  <c r="AA64" i="1"/>
  <c r="Z64" i="1"/>
  <c r="Y64" i="1"/>
  <c r="X64" i="1"/>
  <c r="AC63" i="1"/>
  <c r="AB63" i="1"/>
  <c r="AA63" i="1"/>
  <c r="Z63" i="1"/>
  <c r="Y63" i="1"/>
  <c r="X63" i="1"/>
  <c r="AC62" i="1"/>
  <c r="AB62" i="1"/>
  <c r="AA62" i="1"/>
  <c r="Z62" i="1"/>
  <c r="Y62" i="1"/>
  <c r="X62" i="1"/>
  <c r="AC60" i="1"/>
  <c r="AA60" i="1"/>
  <c r="Z60" i="1"/>
  <c r="Y60" i="1"/>
  <c r="X60" i="1"/>
  <c r="AC59" i="1"/>
  <c r="AB59" i="1"/>
  <c r="AA59" i="1"/>
  <c r="Z59" i="1"/>
  <c r="Y59" i="1"/>
  <c r="X59" i="1"/>
  <c r="AC58" i="1"/>
  <c r="AB58" i="1"/>
  <c r="AA58" i="1"/>
  <c r="Z58" i="1"/>
  <c r="Y58" i="1"/>
  <c r="X58" i="1"/>
  <c r="AC56" i="1"/>
  <c r="AB56" i="1"/>
  <c r="AA56" i="1"/>
  <c r="Z56" i="1"/>
  <c r="Y56" i="1"/>
  <c r="X56" i="1"/>
  <c r="AC55" i="1"/>
  <c r="AB55" i="1"/>
  <c r="AA55" i="1"/>
  <c r="Z55" i="1"/>
  <c r="Y55" i="1"/>
  <c r="X55" i="1"/>
  <c r="AC54" i="1"/>
  <c r="AB54" i="1"/>
  <c r="AA54" i="1"/>
  <c r="Z54" i="1"/>
  <c r="Y54" i="1"/>
  <c r="X54" i="1"/>
  <c r="AC52" i="1"/>
  <c r="AB52" i="1"/>
  <c r="AA52" i="1"/>
  <c r="Z52" i="1"/>
  <c r="Y52" i="1"/>
  <c r="X52" i="1"/>
  <c r="AC51" i="1"/>
  <c r="AB51" i="1"/>
  <c r="AA51" i="1"/>
  <c r="Z51" i="1"/>
  <c r="Y51" i="1"/>
  <c r="X51" i="1"/>
  <c r="AC41" i="1"/>
  <c r="AB41" i="1"/>
  <c r="AA41" i="1"/>
  <c r="Z41" i="1"/>
  <c r="Y41" i="1"/>
  <c r="X41" i="1"/>
  <c r="AC40" i="1"/>
  <c r="AB40" i="1"/>
  <c r="AA40" i="1"/>
  <c r="Z40" i="1"/>
  <c r="Y40" i="1"/>
  <c r="X40" i="1"/>
  <c r="AC39" i="1"/>
  <c r="AB39" i="1"/>
  <c r="AA39" i="1"/>
  <c r="Z39" i="1"/>
  <c r="Y39" i="1"/>
  <c r="X39" i="1"/>
  <c r="AC38" i="1"/>
  <c r="AB38" i="1"/>
  <c r="AA38" i="1"/>
  <c r="Z38" i="1"/>
  <c r="Y38" i="1"/>
  <c r="X38" i="1"/>
  <c r="AC37" i="1"/>
  <c r="AB37" i="1"/>
  <c r="AA37" i="1"/>
  <c r="Z37" i="1"/>
  <c r="Y37" i="1"/>
  <c r="X37" i="1"/>
  <c r="AC35" i="1"/>
  <c r="AA35" i="1"/>
  <c r="Z35" i="1"/>
  <c r="Y35" i="1"/>
  <c r="X35" i="1"/>
  <c r="AC34" i="1"/>
  <c r="AB34" i="1"/>
  <c r="AA34" i="1"/>
  <c r="Z34" i="1"/>
  <c r="Y34" i="1"/>
  <c r="X34" i="1"/>
  <c r="AC33" i="1"/>
  <c r="AB33" i="1"/>
  <c r="AA33" i="1"/>
  <c r="Z33" i="1"/>
  <c r="Y33" i="1"/>
  <c r="X33" i="1"/>
  <c r="AC32" i="1"/>
  <c r="AB32" i="1"/>
  <c r="AA32" i="1"/>
  <c r="Z32" i="1"/>
  <c r="Y32" i="1"/>
  <c r="X32" i="1"/>
  <c r="AC31" i="1"/>
  <c r="AB31" i="1"/>
  <c r="AA31" i="1"/>
  <c r="Z31" i="1"/>
  <c r="Y31" i="1"/>
  <c r="X31" i="1"/>
  <c r="AC30" i="1"/>
  <c r="AB30" i="1"/>
  <c r="AA30" i="1"/>
  <c r="Z30" i="1"/>
  <c r="Y30" i="1"/>
  <c r="X30" i="1"/>
  <c r="AC28" i="1"/>
  <c r="AB28" i="1"/>
  <c r="AA28" i="1"/>
  <c r="Z28" i="1"/>
  <c r="Y28" i="1"/>
  <c r="X28" i="1"/>
  <c r="AC27" i="1"/>
  <c r="AB27" i="1"/>
  <c r="AA27" i="1"/>
  <c r="Z27" i="1"/>
  <c r="Y27" i="1"/>
  <c r="X27" i="1"/>
  <c r="AC26" i="1"/>
  <c r="AB26" i="1"/>
  <c r="AA26" i="1"/>
  <c r="Z26" i="1"/>
  <c r="Y26" i="1"/>
  <c r="X26" i="1"/>
  <c r="AC24" i="1"/>
  <c r="AB24" i="1"/>
  <c r="AA24" i="1"/>
  <c r="Z24" i="1"/>
  <c r="Y24" i="1"/>
  <c r="X24" i="1"/>
  <c r="AC23" i="1"/>
  <c r="AB23" i="1"/>
  <c r="AA23" i="1"/>
  <c r="Z23" i="1"/>
  <c r="Y23" i="1"/>
  <c r="X23" i="1"/>
  <c r="AC22" i="1"/>
  <c r="AB22" i="1"/>
  <c r="AA22" i="1"/>
  <c r="Z22" i="1"/>
  <c r="Y22" i="1"/>
  <c r="X22" i="1"/>
  <c r="AC21" i="1"/>
  <c r="AB21" i="1"/>
  <c r="AA21" i="1"/>
  <c r="Z21" i="1"/>
  <c r="Y21" i="1"/>
  <c r="X21" i="1"/>
  <c r="AC20" i="1"/>
  <c r="AB20" i="1"/>
  <c r="AA20" i="1"/>
  <c r="Z20" i="1"/>
  <c r="Y20" i="1"/>
  <c r="X20" i="1"/>
  <c r="AC18" i="1"/>
  <c r="AA18" i="1"/>
  <c r="Z18" i="1"/>
  <c r="Y18" i="1"/>
  <c r="X18" i="1"/>
  <c r="AC17" i="1"/>
  <c r="AB17" i="1"/>
  <c r="AA17" i="1"/>
  <c r="Z17" i="1"/>
  <c r="Y17" i="1"/>
  <c r="X17" i="1"/>
  <c r="AC16" i="1"/>
  <c r="AB16" i="1"/>
  <c r="AA16" i="1"/>
  <c r="Z16" i="1"/>
  <c r="Y16" i="1"/>
  <c r="X16" i="1"/>
  <c r="AC15" i="1"/>
  <c r="AB15" i="1"/>
  <c r="AA15" i="1"/>
  <c r="Z15" i="1"/>
  <c r="Y15" i="1"/>
  <c r="X15" i="1"/>
  <c r="AC13" i="1"/>
  <c r="AB13" i="1"/>
  <c r="AA13" i="1"/>
  <c r="Z13" i="1"/>
  <c r="Y13" i="1"/>
  <c r="X13" i="1"/>
  <c r="AC12" i="1"/>
  <c r="AB12" i="1"/>
  <c r="AA12" i="1"/>
  <c r="Z12" i="1"/>
  <c r="Y12" i="1"/>
  <c r="X12" i="1"/>
  <c r="AC10" i="1"/>
  <c r="AB10" i="1"/>
  <c r="AA10" i="1"/>
  <c r="Z10" i="1"/>
  <c r="Y10" i="1"/>
  <c r="X10" i="1"/>
</calcChain>
</file>

<file path=xl/sharedStrings.xml><?xml version="1.0" encoding="utf-8"?>
<sst xmlns="http://schemas.openxmlformats.org/spreadsheetml/2006/main" count="400" uniqueCount="126">
  <si>
    <t xml:space="preserve">  平成27年度    胃がん検診結果報告書(市町村別集計表)　1/2</t>
    <rPh sb="23" eb="26">
      <t>シチョウソン</t>
    </rPh>
    <rPh sb="26" eb="27">
      <t>ベツ</t>
    </rPh>
    <rPh sb="27" eb="30">
      <t>シュウケイヒョウ</t>
    </rPh>
    <phoneticPr fontId="5"/>
  </si>
  <si>
    <t>(平成28年3月末現在)</t>
    <phoneticPr fontId="5"/>
  </si>
  <si>
    <t xml:space="preserve"> 区     分</t>
  </si>
  <si>
    <t>対象者数</t>
    <rPh sb="0" eb="3">
      <t>タイショウシャ</t>
    </rPh>
    <rPh sb="3" eb="4">
      <t>スウ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</si>
  <si>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</si>
  <si>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5"/>
  </si>
  <si>
    <t xml:space="preserve">     精               検               結               果</t>
  </si>
  <si>
    <t>精検未受診者</t>
    <rPh sb="0" eb="1">
      <t>セイ</t>
    </rPh>
    <rPh sb="1" eb="2">
      <t>ケン</t>
    </rPh>
    <rPh sb="2" eb="3">
      <t>ミ</t>
    </rPh>
    <rPh sb="3" eb="5">
      <t>ジュシン</t>
    </rPh>
    <rPh sb="5" eb="6">
      <t>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</si>
  <si>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</si>
  <si>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>受診率</t>
  </si>
  <si>
    <t>要精検率</t>
  </si>
  <si>
    <t>精検受診率</t>
  </si>
  <si>
    <t>がん発見率</t>
  </si>
  <si>
    <t>早期がん割合</t>
  </si>
  <si>
    <t>陽性反応的中度</t>
  </si>
  <si>
    <t>異常なし</t>
    <rPh sb="0" eb="2">
      <t>イジョウ</t>
    </rPh>
    <phoneticPr fontId="5"/>
  </si>
  <si>
    <t xml:space="preserve"> 確   定   胃   が   ん</t>
    <phoneticPr fontId="5"/>
  </si>
  <si>
    <t>胃がんの疑い</t>
    <rPh sb="4" eb="5">
      <t>ウタガ</t>
    </rPh>
    <phoneticPr fontId="5"/>
  </si>
  <si>
    <t>胃ポリープ</t>
    <rPh sb="0" eb="1">
      <t>イ</t>
    </rPh>
    <phoneticPr fontId="5"/>
  </si>
  <si>
    <t>胃　潰　瘍</t>
    <rPh sb="0" eb="1">
      <t>イ</t>
    </rPh>
    <rPh sb="2" eb="3">
      <t>ツブ</t>
    </rPh>
    <rPh sb="4" eb="5">
      <t>ヨウ</t>
    </rPh>
    <phoneticPr fontId="5"/>
  </si>
  <si>
    <t>十二指腸潰瘍</t>
    <rPh sb="0" eb="4">
      <t>ジュウニシチョウ</t>
    </rPh>
    <rPh sb="4" eb="6">
      <t>カイヨウ</t>
    </rPh>
    <phoneticPr fontId="5"/>
  </si>
  <si>
    <t>胃・十二指腸潰瘍</t>
    <rPh sb="0" eb="1">
      <t>イ</t>
    </rPh>
    <rPh sb="2" eb="6">
      <t>ジュウニシチョウ</t>
    </rPh>
    <rPh sb="6" eb="8">
      <t>カイヨウ</t>
    </rPh>
    <phoneticPr fontId="5"/>
  </si>
  <si>
    <t>胃潰瘍はんこん</t>
    <rPh sb="0" eb="3">
      <t>イカイヨウ</t>
    </rPh>
    <phoneticPr fontId="5"/>
  </si>
  <si>
    <t>十二指腸
潰瘍はんこん</t>
    <rPh sb="0" eb="4">
      <t>ジュウニシチョウ</t>
    </rPh>
    <rPh sb="5" eb="7">
      <t>カイヨウ</t>
    </rPh>
    <phoneticPr fontId="5"/>
  </si>
  <si>
    <t>その他</t>
    <rPh sb="2" eb="3">
      <t>タ</t>
    </rPh>
    <phoneticPr fontId="5"/>
  </si>
  <si>
    <t>原発性
がん
(再掲)</t>
    <rPh sb="0" eb="3">
      <t>ゲンパツセイ</t>
    </rPh>
    <rPh sb="8" eb="10">
      <t>サイケイ</t>
    </rPh>
    <phoneticPr fontId="5"/>
  </si>
  <si>
    <t>進行
がん</t>
    <rPh sb="0" eb="2">
      <t>シンコウ</t>
    </rPh>
    <phoneticPr fontId="5"/>
  </si>
  <si>
    <t>早期
がん</t>
    <rPh sb="0" eb="2">
      <t>ソウキ</t>
    </rPh>
    <phoneticPr fontId="5"/>
  </si>
  <si>
    <t>深達度
不明
がん</t>
    <rPh sb="0" eb="1">
      <t>シン</t>
    </rPh>
    <rPh sb="1" eb="2">
      <t>タチ</t>
    </rPh>
    <rPh sb="2" eb="3">
      <t>ド</t>
    </rPh>
    <rPh sb="4" eb="5">
      <t>フ</t>
    </rPh>
    <rPh sb="5" eb="6">
      <t>メイ</t>
    </rPh>
    <phoneticPr fontId="5"/>
  </si>
  <si>
    <t>計</t>
    <phoneticPr fontId="5"/>
  </si>
  <si>
    <t>粘膜内
がん
(再掲)</t>
    <rPh sb="0" eb="2">
      <t>ネンマク</t>
    </rPh>
    <rPh sb="2" eb="3">
      <t>ナイ</t>
    </rPh>
    <rPh sb="8" eb="10">
      <t>サイケイ</t>
    </rPh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</si>
  <si>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</si>
  <si>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</si>
  <si>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</si>
  <si>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3"/>
  </si>
  <si>
    <t>村上市</t>
    <rPh sb="0" eb="3">
      <t>ムラカミシ</t>
    </rPh>
    <phoneticPr fontId="14"/>
  </si>
  <si>
    <t>関川村</t>
    <rPh sb="0" eb="3">
      <t>セキカワムラ</t>
    </rPh>
    <phoneticPr fontId="14"/>
  </si>
  <si>
    <t>粟島浦村</t>
    <rPh sb="0" eb="4">
      <t>アワシマウラムラ</t>
    </rPh>
    <phoneticPr fontId="14"/>
  </si>
  <si>
    <t>-</t>
    <phoneticPr fontId="1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</si>
  <si>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3"/>
  </si>
  <si>
    <t>新発田市</t>
    <rPh sb="0" eb="4">
      <t>シバタシ</t>
    </rPh>
    <phoneticPr fontId="14"/>
  </si>
  <si>
    <t>阿賀野市</t>
    <rPh sb="0" eb="4">
      <t>アガノシ</t>
    </rPh>
    <phoneticPr fontId="14"/>
  </si>
  <si>
    <t>胎内市</t>
    <rPh sb="0" eb="3">
      <t>タイナイシ</t>
    </rPh>
    <phoneticPr fontId="14"/>
  </si>
  <si>
    <t>聖籠町</t>
    <rPh sb="0" eb="3">
      <t>セイロウマチ</t>
    </rPh>
    <phoneticPr fontId="1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</si>
  <si>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3"/>
  </si>
  <si>
    <t>五泉市</t>
    <rPh sb="0" eb="3">
      <t>ゴセンシ</t>
    </rPh>
    <phoneticPr fontId="14"/>
  </si>
  <si>
    <t>阿賀町</t>
    <rPh sb="0" eb="3">
      <t>アガマチ</t>
    </rPh>
    <phoneticPr fontId="1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</si>
  <si>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3"/>
  </si>
  <si>
    <t>三条市</t>
    <rPh sb="0" eb="3">
      <t>サンジョウシ</t>
    </rPh>
    <phoneticPr fontId="14"/>
  </si>
  <si>
    <t>燕市</t>
    <rPh sb="0" eb="2">
      <t>ツバメシ</t>
    </rPh>
    <phoneticPr fontId="14"/>
  </si>
  <si>
    <t>加茂市</t>
    <rPh sb="0" eb="3">
      <t>カモシ</t>
    </rPh>
    <phoneticPr fontId="14"/>
  </si>
  <si>
    <t>田上町</t>
    <rPh sb="0" eb="3">
      <t>タガミマチ</t>
    </rPh>
    <phoneticPr fontId="14"/>
  </si>
  <si>
    <t>弥彦村</t>
    <rPh sb="0" eb="3">
      <t>ヤヒコムラ</t>
    </rPh>
    <phoneticPr fontId="14"/>
  </si>
  <si>
    <t>-</t>
    <phoneticPr fontId="1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</si>
  <si>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3"/>
  </si>
  <si>
    <t>長岡市</t>
    <rPh sb="0" eb="3">
      <t>ナガオカシ</t>
    </rPh>
    <phoneticPr fontId="14"/>
  </si>
  <si>
    <t>見附市</t>
    <rPh sb="0" eb="3">
      <t>ミツケシ</t>
    </rPh>
    <phoneticPr fontId="14"/>
  </si>
  <si>
    <t>出雲崎町</t>
    <rPh sb="0" eb="4">
      <t>イズモザキマチ</t>
    </rPh>
    <phoneticPr fontId="14"/>
  </si>
  <si>
    <t>小千谷市</t>
    <rPh sb="0" eb="2">
      <t>コセン</t>
    </rPh>
    <rPh sb="2" eb="4">
      <t>タニシ</t>
    </rPh>
    <phoneticPr fontId="14"/>
  </si>
  <si>
    <t xml:space="preserve">  平成27年度    胃がん検診結果報告書(市町村別集計表)　2/2</t>
    <rPh sb="23" eb="26">
      <t>シチョウソン</t>
    </rPh>
    <rPh sb="26" eb="27">
      <t>ベツ</t>
    </rPh>
    <rPh sb="27" eb="30">
      <t>シュウケイヒョウ</t>
    </rPh>
    <phoneticPr fontId="5"/>
  </si>
  <si>
    <t>(平成28年3月末現在)</t>
    <phoneticPr fontId="5"/>
  </si>
  <si>
    <t xml:space="preserve"> 確   定   胃   が   ん</t>
    <phoneticPr fontId="5"/>
  </si>
  <si>
    <t>計</t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</si>
  <si>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3"/>
  </si>
  <si>
    <t>魚沼市</t>
    <rPh sb="0" eb="3">
      <t>ウオヌマシ</t>
    </rPh>
    <phoneticPr fontId="1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</si>
  <si>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3"/>
  </si>
  <si>
    <t>南魚沼市</t>
    <rPh sb="0" eb="4">
      <t>ミナミウオヌマシ</t>
    </rPh>
    <phoneticPr fontId="14"/>
  </si>
  <si>
    <t>湯沢町</t>
    <rPh sb="0" eb="3">
      <t>ユザワマチ</t>
    </rPh>
    <phoneticPr fontId="1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</si>
  <si>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3"/>
  </si>
  <si>
    <t>十日町市</t>
    <rPh sb="0" eb="4">
      <t>トオカマチシ</t>
    </rPh>
    <phoneticPr fontId="14"/>
  </si>
  <si>
    <t>津南町</t>
    <rPh sb="0" eb="3">
      <t>ツナンマチ</t>
    </rPh>
    <phoneticPr fontId="1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</si>
  <si>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3"/>
  </si>
  <si>
    <t>柏崎市</t>
    <rPh sb="0" eb="3">
      <t>カシワザキシ</t>
    </rPh>
    <phoneticPr fontId="14"/>
  </si>
  <si>
    <t>刈羽村</t>
    <rPh sb="0" eb="2">
      <t>カリワ</t>
    </rPh>
    <rPh sb="2" eb="3">
      <t>ムラ</t>
    </rPh>
    <phoneticPr fontId="1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</si>
  <si>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3"/>
  </si>
  <si>
    <t>上越市</t>
    <rPh sb="0" eb="3">
      <t>ジョウエツシ</t>
    </rPh>
    <phoneticPr fontId="14"/>
  </si>
  <si>
    <t>妙高市</t>
    <rPh sb="0" eb="3">
      <t>ミョウコウシ</t>
    </rPh>
    <phoneticPr fontId="1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</si>
  <si>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3"/>
  </si>
  <si>
    <t>糸魚川市</t>
    <rPh sb="0" eb="4">
      <t>イトイガワシ</t>
    </rPh>
    <phoneticPr fontId="1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</si>
  <si>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3"/>
  </si>
  <si>
    <t>佐渡市</t>
    <rPh sb="0" eb="3">
      <t>サドシ</t>
    </rPh>
    <phoneticPr fontId="14"/>
  </si>
  <si>
    <t>新潟市</t>
    <rPh sb="0" eb="2">
      <t>ニイガタ</t>
    </rPh>
    <rPh sb="2" eb="3">
      <t>シ</t>
    </rPh>
    <phoneticPr fontId="13"/>
  </si>
  <si>
    <t>新潟市</t>
    <rPh sb="0" eb="3">
      <t>ニイガタシ</t>
    </rPh>
    <phoneticPr fontId="14"/>
  </si>
  <si>
    <t xml:space="preserve">  平成27年度    胃がん検診結果報告書(年齢階級別集計表)　1/3</t>
    <phoneticPr fontId="5"/>
  </si>
  <si>
    <t xml:space="preserve"> 初診・再診合計</t>
    <phoneticPr fontId="5"/>
  </si>
  <si>
    <t>(平成28年3月末現在)</t>
    <phoneticPr fontId="5"/>
  </si>
  <si>
    <t xml:space="preserve"> 確   定   胃   が   ん</t>
    <phoneticPr fontId="5"/>
  </si>
  <si>
    <t>計</t>
    <phoneticPr fontId="5"/>
  </si>
  <si>
    <t xml:space="preserve"> 男 40歳未満</t>
  </si>
  <si>
    <t>-</t>
    <phoneticPr fontId="14"/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</si>
  <si>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</si>
  <si>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</si>
  <si>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</si>
  <si>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</si>
  <si>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</si>
  <si>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</si>
  <si>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</si>
  <si>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</si>
  <si>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</si>
  <si>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</si>
  <si>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</si>
  <si>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</si>
  <si>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</si>
  <si>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</si>
  <si>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 平成27年度    胃がん検診結果報告書（年齢階級別集計表）　2/3</t>
    <rPh sb="23" eb="25">
      <t>ネンレイ</t>
    </rPh>
    <rPh sb="25" eb="28">
      <t>カイキュウベツ</t>
    </rPh>
    <rPh sb="28" eb="31">
      <t>シュウケイヒョウ</t>
    </rPh>
    <phoneticPr fontId="5"/>
  </si>
  <si>
    <t xml:space="preserve"> 初診</t>
    <phoneticPr fontId="5"/>
  </si>
  <si>
    <t xml:space="preserve">  平成27年度    胃がん検診結果報告書（年齢階級別集計表）　3/3</t>
    <rPh sb="23" eb="25">
      <t>ネンレイ</t>
    </rPh>
    <rPh sb="25" eb="28">
      <t>カイキュウベツ</t>
    </rPh>
    <rPh sb="28" eb="31">
      <t>シュウケイヒョウ</t>
    </rPh>
    <phoneticPr fontId="5"/>
  </si>
  <si>
    <t xml:space="preserve"> 再診</t>
    <rPh sb="1" eb="2">
      <t>サイ</t>
    </rPh>
    <phoneticPr fontId="5"/>
  </si>
  <si>
    <t xml:space="preserve">  平成27年度    胃がん検診結果報告書（検診方法別集計表）　1/1</t>
    <rPh sb="23" eb="25">
      <t>ケンシン</t>
    </rPh>
    <rPh sb="25" eb="27">
      <t>ホウホウ</t>
    </rPh>
    <rPh sb="27" eb="28">
      <t>ベツ</t>
    </rPh>
    <rPh sb="28" eb="31">
      <t>シュウケイヒョウ</t>
    </rPh>
    <phoneticPr fontId="5"/>
  </si>
  <si>
    <t xml:space="preserve">検診車 </t>
    <phoneticPr fontId="5"/>
  </si>
  <si>
    <t xml:space="preserve">  男</t>
  </si>
  <si>
    <t xml:space="preserve">  初  診</t>
  </si>
  <si>
    <t xml:space="preserve">  再  診</t>
  </si>
  <si>
    <t xml:space="preserve">  計</t>
  </si>
  <si>
    <t xml:space="preserve">  女</t>
  </si>
  <si>
    <t>初  診</t>
  </si>
  <si>
    <t>再  診</t>
  </si>
  <si>
    <t xml:space="preserve">  男女計</t>
  </si>
  <si>
    <t>※40歳以上のみ計上</t>
    <rPh sb="3" eb="6">
      <t>サイイジョウ</t>
    </rPh>
    <rPh sb="8" eb="10">
      <t>ケイジョウ</t>
    </rPh>
    <phoneticPr fontId="5"/>
  </si>
  <si>
    <t>施設</t>
    <rPh sb="0" eb="2">
      <t>シセツ</t>
    </rPh>
    <phoneticPr fontId="5"/>
  </si>
  <si>
    <t>(平成28年3月末現在)</t>
  </si>
  <si>
    <t xml:space="preserve"> 確   定   胃   が   ん</t>
    <phoneticPr fontId="5"/>
  </si>
  <si>
    <t>計</t>
    <phoneticPr fontId="5"/>
  </si>
  <si>
    <t>40歳以上</t>
    <rPh sb="2" eb="3">
      <t>サイ</t>
    </rPh>
    <rPh sb="3" eb="5">
      <t>イジョウ</t>
    </rPh>
    <phoneticPr fontId="3"/>
  </si>
  <si>
    <t>-</t>
    <phoneticPr fontId="14"/>
  </si>
  <si>
    <t>受診者数</t>
    <rPh sb="0" eb="3">
      <t>ジュシンシャ</t>
    </rPh>
    <rPh sb="3" eb="4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</si>
</sst>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;\-"/>
    <numFmt numFmtId="177" formatCode="#,##0;\-#,##0;\-"/>
  </numFmts>
  <fonts count="31">
    <font>
      <sz val="13.5"/>
      <name val="FixedSys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  <scheme val="minor"/>
    </font>
    <font>
      <sz val="6.75"/>
      <name val="ＭＳ Ｐゴシック"/>
      <family val="3"/>
      <charset val="128"/>
    </font>
    <font>
      <sz val="22"/>
      <name val="ＭＳ 明朝"/>
      <family val="1"/>
      <charset val="128"/>
    </font>
    <font>
      <b/>
      <sz val="2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3.5"/>
      <name val="FixedSys"/>
      <charset val="128"/>
    </font>
    <font>
      <sz val="1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.75"/>
      <name val="FixedSys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18"/>
      <color indexed="10"/>
      <name val="ＭＳ Ｐゴシック"/>
      <family val="3"/>
      <charset val="128"/>
      <scheme val="minor"/>
    </font>
    <font>
      <b/>
      <sz val="16"/>
      <color indexed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b/>
      <sz val="20"/>
      <color indexed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7">
    <xf numFmtId="0" fontId="0" fillId="0" borderId="0"/>
    <xf numFmtId="38" fontId="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53">
    <xf numFmtId="0" fontId="0" fillId="0" borderId="0" xfId="0"/>
    <xf numFmtId="38" fontId="2" fillId="0" borderId="0" xfId="1" applyFont="1" applyProtection="1"/>
    <xf numFmtId="38" fontId="4" fillId="0" borderId="0" xfId="1" applyFont="1" applyProtection="1"/>
    <xf numFmtId="38" fontId="6" fillId="0" borderId="0" xfId="1" applyFont="1" applyProtection="1"/>
    <xf numFmtId="38" fontId="8" fillId="0" borderId="0" xfId="1" applyFont="1" applyProtection="1"/>
    <xf numFmtId="38" fontId="9" fillId="0" borderId="0" xfId="1" applyFont="1" applyProtection="1"/>
    <xf numFmtId="38" fontId="7" fillId="0" borderId="1" xfId="1" applyFont="1" applyBorder="1" applyAlignment="1" applyProtection="1">
      <alignment horizontal="left"/>
      <protection locked="0"/>
    </xf>
    <xf numFmtId="38" fontId="10" fillId="0" borderId="0" xfId="1" applyFont="1" applyProtection="1"/>
    <xf numFmtId="38" fontId="10" fillId="0" borderId="7" xfId="1" applyFont="1" applyFill="1" applyBorder="1" applyAlignment="1" applyProtection="1">
      <alignment horizontal="center"/>
    </xf>
    <xf numFmtId="176" fontId="10" fillId="0" borderId="0" xfId="0" applyNumberFormat="1" applyFont="1" applyFill="1" applyBorder="1" applyAlignment="1">
      <alignment vertical="center" shrinkToFit="1"/>
    </xf>
    <xf numFmtId="38" fontId="10" fillId="0" borderId="11" xfId="1" applyFont="1" applyBorder="1" applyProtection="1"/>
    <xf numFmtId="0" fontId="10" fillId="0" borderId="0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horizontal="center" vertical="center" textRotation="255"/>
    </xf>
    <xf numFmtId="177" fontId="12" fillId="2" borderId="0" xfId="0" applyNumberFormat="1" applyFont="1" applyFill="1" applyBorder="1" applyAlignment="1">
      <alignment horizontal="right"/>
    </xf>
    <xf numFmtId="176" fontId="12" fillId="2" borderId="0" xfId="0" applyNumberFormat="1" applyFont="1" applyFill="1" applyBorder="1" applyAlignment="1">
      <alignment horizontal="right"/>
    </xf>
    <xf numFmtId="176" fontId="12" fillId="2" borderId="0" xfId="0" applyNumberFormat="1" applyFont="1" applyFill="1" applyAlignment="1">
      <alignment horizontal="right"/>
    </xf>
    <xf numFmtId="176" fontId="12" fillId="2" borderId="9" xfId="0" applyNumberFormat="1" applyFont="1" applyFill="1" applyBorder="1" applyAlignment="1">
      <alignment horizontal="right"/>
    </xf>
    <xf numFmtId="177" fontId="10" fillId="0" borderId="0" xfId="0" applyNumberFormat="1" applyFont="1" applyFill="1" applyAlignment="1">
      <alignment vertical="center"/>
    </xf>
    <xf numFmtId="177" fontId="10" fillId="0" borderId="8" xfId="0" applyNumberFormat="1" applyFont="1" applyBorder="1" applyAlignment="1">
      <alignment vertical="center"/>
    </xf>
    <xf numFmtId="177" fontId="10" fillId="0" borderId="9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horizontal="right"/>
    </xf>
    <xf numFmtId="176" fontId="12" fillId="0" borderId="0" xfId="0" applyNumberFormat="1" applyFont="1" applyBorder="1" applyAlignment="1">
      <alignment horizontal="right"/>
    </xf>
    <xf numFmtId="176" fontId="12" fillId="0" borderId="0" xfId="0" applyNumberFormat="1" applyFont="1" applyFill="1" applyBorder="1" applyAlignment="1">
      <alignment horizontal="right"/>
    </xf>
    <xf numFmtId="176" fontId="12" fillId="0" borderId="9" xfId="0" applyNumberFormat="1" applyFont="1" applyFill="1" applyBorder="1" applyAlignment="1">
      <alignment horizontal="right"/>
    </xf>
    <xf numFmtId="177" fontId="12" fillId="0" borderId="8" xfId="0" applyNumberFormat="1" applyFont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176" fontId="12" fillId="0" borderId="0" xfId="0" applyNumberFormat="1" applyFont="1" applyFill="1" applyAlignment="1">
      <alignment horizontal="right"/>
    </xf>
    <xf numFmtId="177" fontId="12" fillId="0" borderId="0" xfId="0" applyNumberFormat="1" applyFont="1" applyFill="1" applyBorder="1" applyAlignment="1">
      <alignment horizontal="right" shrinkToFit="1"/>
    </xf>
    <xf numFmtId="176" fontId="12" fillId="0" borderId="9" xfId="0" applyNumberFormat="1" applyFont="1" applyBorder="1" applyAlignment="1">
      <alignment horizontal="right"/>
    </xf>
    <xf numFmtId="177" fontId="12" fillId="2" borderId="8" xfId="0" applyNumberFormat="1" applyFont="1" applyFill="1" applyBorder="1" applyAlignment="1">
      <alignment horizontal="right"/>
    </xf>
    <xf numFmtId="177" fontId="10" fillId="0" borderId="8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vertical="center"/>
    </xf>
    <xf numFmtId="38" fontId="2" fillId="0" borderId="0" xfId="1" applyFont="1" applyBorder="1" applyProtection="1"/>
    <xf numFmtId="38" fontId="7" fillId="0" borderId="1" xfId="1" applyFont="1" applyBorder="1" applyAlignment="1" applyProtection="1">
      <protection locked="0"/>
    </xf>
    <xf numFmtId="38" fontId="10" fillId="0" borderId="2" xfId="1" applyFont="1" applyBorder="1" applyAlignment="1" applyProtection="1">
      <alignment horizontal="center" vertical="center"/>
    </xf>
    <xf numFmtId="38" fontId="10" fillId="0" borderId="11" xfId="1" applyFont="1" applyBorder="1" applyAlignment="1" applyProtection="1">
      <alignment horizontal="center" vertical="center"/>
    </xf>
    <xf numFmtId="38" fontId="10" fillId="0" borderId="2" xfId="1" applyFont="1" applyBorder="1" applyAlignment="1" applyProtection="1">
      <alignment horizontal="center" vertical="center" textRotation="255"/>
    </xf>
    <xf numFmtId="38" fontId="10" fillId="0" borderId="11" xfId="1" applyFont="1" applyBorder="1" applyAlignment="1" applyProtection="1">
      <alignment horizontal="center" vertical="center" textRotation="255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11" xfId="1" applyFont="1" applyBorder="1" applyAlignment="1" applyProtection="1">
      <alignment horizontal="center" vertical="center" textRotation="255" shrinkToFit="1"/>
    </xf>
    <xf numFmtId="0" fontId="10" fillId="0" borderId="11" xfId="0" applyFont="1" applyFill="1" applyBorder="1" applyAlignment="1">
      <alignment horizontal="center" vertical="center" textRotation="255"/>
    </xf>
    <xf numFmtId="38" fontId="10" fillId="0" borderId="0" xfId="1" applyFont="1" applyFill="1" applyProtection="1"/>
    <xf numFmtId="38" fontId="10" fillId="0" borderId="12" xfId="1" applyFont="1" applyBorder="1" applyProtection="1"/>
    <xf numFmtId="38" fontId="10" fillId="0" borderId="1" xfId="1" applyFont="1" applyBorder="1" applyProtection="1"/>
    <xf numFmtId="176" fontId="10" fillId="0" borderId="1" xfId="1" applyNumberFormat="1" applyFont="1" applyBorder="1" applyAlignment="1" applyProtection="1">
      <alignment horizontal="right" vertical="center"/>
    </xf>
    <xf numFmtId="176" fontId="10" fillId="0" borderId="13" xfId="1" applyNumberFormat="1" applyFont="1" applyBorder="1" applyAlignment="1" applyProtection="1">
      <alignment horizontal="right" vertical="center"/>
    </xf>
    <xf numFmtId="38" fontId="15" fillId="0" borderId="0" xfId="1" applyFont="1" applyProtection="1"/>
    <xf numFmtId="38" fontId="18" fillId="0" borderId="0" xfId="1" applyFont="1" applyProtection="1"/>
    <xf numFmtId="177" fontId="18" fillId="0" borderId="0" xfId="1" applyNumberFormat="1" applyFont="1" applyProtection="1"/>
    <xf numFmtId="177" fontId="19" fillId="0" borderId="0" xfId="1" applyNumberFormat="1" applyFont="1" applyProtection="1"/>
    <xf numFmtId="177" fontId="18" fillId="0" borderId="0" xfId="1" applyNumberFormat="1" applyFont="1" applyFill="1" applyProtection="1"/>
    <xf numFmtId="176" fontId="18" fillId="0" borderId="0" xfId="1" applyNumberFormat="1" applyFont="1" applyProtection="1"/>
    <xf numFmtId="176" fontId="18" fillId="0" borderId="0" xfId="1" applyNumberFormat="1" applyFont="1" applyAlignment="1" applyProtection="1">
      <alignment horizontal="right"/>
    </xf>
    <xf numFmtId="38" fontId="20" fillId="0" borderId="1" xfId="1" applyFont="1" applyBorder="1" applyAlignment="1" applyProtection="1">
      <alignment vertical="center"/>
    </xf>
    <xf numFmtId="38" fontId="21" fillId="0" borderId="1" xfId="1" applyFont="1" applyBorder="1" applyAlignment="1" applyProtection="1">
      <alignment vertical="center"/>
    </xf>
    <xf numFmtId="38" fontId="22" fillId="0" borderId="0" xfId="1" applyFont="1" applyProtection="1"/>
    <xf numFmtId="177" fontId="22" fillId="0" borderId="0" xfId="1" applyNumberFormat="1" applyFont="1" applyProtection="1"/>
    <xf numFmtId="177" fontId="22" fillId="0" borderId="0" xfId="1" applyNumberFormat="1" applyFont="1" applyAlignment="1" applyProtection="1">
      <alignment vertical="center"/>
    </xf>
    <xf numFmtId="177" fontId="22" fillId="0" borderId="0" xfId="1" applyNumberFormat="1" applyFont="1" applyFill="1" applyProtection="1"/>
    <xf numFmtId="176" fontId="22" fillId="0" borderId="0" xfId="1" applyNumberFormat="1" applyFont="1" applyProtection="1"/>
    <xf numFmtId="38" fontId="24" fillId="0" borderId="0" xfId="1" applyFont="1" applyProtection="1"/>
    <xf numFmtId="177" fontId="24" fillId="0" borderId="7" xfId="1" applyNumberFormat="1" applyFont="1" applyFill="1" applyBorder="1" applyAlignment="1" applyProtection="1">
      <alignment horizontal="center"/>
    </xf>
    <xf numFmtId="177" fontId="12" fillId="0" borderId="0" xfId="1" applyNumberFormat="1" applyFont="1" applyFill="1" applyProtection="1"/>
    <xf numFmtId="176" fontId="12" fillId="0" borderId="0" xfId="1" applyNumberFormat="1" applyFont="1" applyProtection="1"/>
    <xf numFmtId="176" fontId="12" fillId="0" borderId="0" xfId="1" applyNumberFormat="1" applyFont="1" applyAlignment="1" applyProtection="1">
      <alignment horizontal="right"/>
    </xf>
    <xf numFmtId="38" fontId="12" fillId="0" borderId="0" xfId="1" applyFont="1" applyProtection="1"/>
    <xf numFmtId="38" fontId="24" fillId="0" borderId="5" xfId="1" applyFont="1" applyBorder="1" applyProtection="1"/>
    <xf numFmtId="38" fontId="24" fillId="0" borderId="6" xfId="1" applyFont="1" applyBorder="1" applyProtection="1"/>
    <xf numFmtId="38" fontId="24" fillId="0" borderId="7" xfId="1" applyFont="1" applyBorder="1" applyProtection="1"/>
    <xf numFmtId="177" fontId="25" fillId="0" borderId="15" xfId="1" applyNumberFormat="1" applyFont="1" applyFill="1" applyBorder="1" applyAlignment="1" applyProtection="1">
      <alignment shrinkToFit="1"/>
    </xf>
    <xf numFmtId="177" fontId="25" fillId="0" borderId="16" xfId="1" applyNumberFormat="1" applyFont="1" applyFill="1" applyBorder="1" applyAlignment="1" applyProtection="1">
      <alignment shrinkToFit="1"/>
    </xf>
    <xf numFmtId="176" fontId="25" fillId="0" borderId="15" xfId="1" applyNumberFormat="1" applyFont="1" applyFill="1" applyBorder="1" applyAlignment="1" applyProtection="1">
      <alignment horizontal="right" vertical="center" shrinkToFit="1"/>
    </xf>
    <xf numFmtId="176" fontId="25" fillId="0" borderId="16" xfId="1" applyNumberFormat="1" applyFont="1" applyBorder="1" applyProtection="1"/>
    <xf numFmtId="176" fontId="25" fillId="0" borderId="16" xfId="1" applyNumberFormat="1" applyFont="1" applyBorder="1" applyAlignment="1" applyProtection="1">
      <alignment horizontal="right"/>
    </xf>
    <xf numFmtId="38" fontId="24" fillId="0" borderId="12" xfId="1" applyFont="1" applyBorder="1" applyProtection="1"/>
    <xf numFmtId="38" fontId="24" fillId="0" borderId="1" xfId="1" applyFont="1" applyBorder="1" applyProtection="1"/>
    <xf numFmtId="38" fontId="24" fillId="0" borderId="13" xfId="1" applyFont="1" applyBorder="1" applyProtection="1"/>
    <xf numFmtId="177" fontId="7" fillId="0" borderId="0" xfId="1" applyNumberFormat="1" applyFont="1" applyFill="1" applyBorder="1" applyAlignment="1" applyProtection="1">
      <alignment horizontal="right" shrinkToFit="1"/>
    </xf>
    <xf numFmtId="176" fontId="7" fillId="0" borderId="0" xfId="1" applyNumberFormat="1" applyFont="1" applyProtection="1"/>
    <xf numFmtId="176" fontId="7" fillId="0" borderId="0" xfId="1" applyNumberFormat="1" applyFont="1" applyAlignment="1" applyProtection="1">
      <alignment horizontal="right"/>
    </xf>
    <xf numFmtId="38" fontId="23" fillId="0" borderId="0" xfId="1" applyFont="1" applyProtection="1"/>
    <xf numFmtId="38" fontId="24" fillId="0" borderId="4" xfId="1" applyFont="1" applyBorder="1" applyProtection="1"/>
    <xf numFmtId="38" fontId="24" fillId="0" borderId="16" xfId="1" applyFont="1" applyBorder="1" applyProtection="1"/>
    <xf numFmtId="177" fontId="25" fillId="0" borderId="16" xfId="1" applyNumberFormat="1" applyFont="1" applyFill="1" applyBorder="1" applyAlignment="1" applyProtection="1">
      <alignment shrinkToFit="1"/>
      <protection locked="0"/>
    </xf>
    <xf numFmtId="38" fontId="24" fillId="0" borderId="10" xfId="1" applyFont="1" applyBorder="1" applyProtection="1"/>
    <xf numFmtId="38" fontId="24" fillId="0" borderId="10" xfId="1" applyFont="1" applyBorder="1" applyAlignment="1" applyProtection="1">
      <alignment horizontal="center"/>
    </xf>
    <xf numFmtId="38" fontId="24" fillId="0" borderId="17" xfId="1" applyFont="1" applyBorder="1" applyProtection="1"/>
    <xf numFmtId="38" fontId="24" fillId="0" borderId="18" xfId="1" applyFont="1" applyBorder="1" applyProtection="1"/>
    <xf numFmtId="38" fontId="24" fillId="0" borderId="19" xfId="1" applyFont="1" applyBorder="1" applyProtection="1"/>
    <xf numFmtId="177" fontId="25" fillId="0" borderId="20" xfId="1" applyNumberFormat="1" applyFont="1" applyFill="1" applyBorder="1" applyAlignment="1" applyProtection="1">
      <alignment shrinkToFit="1"/>
      <protection locked="0"/>
    </xf>
    <xf numFmtId="177" fontId="25" fillId="0" borderId="20" xfId="1" applyNumberFormat="1" applyFont="1" applyFill="1" applyBorder="1" applyAlignment="1" applyProtection="1">
      <alignment shrinkToFit="1"/>
    </xf>
    <xf numFmtId="176" fontId="25" fillId="0" borderId="20" xfId="1" applyNumberFormat="1" applyFont="1" applyBorder="1" applyProtection="1"/>
    <xf numFmtId="176" fontId="25" fillId="0" borderId="20" xfId="1" applyNumberFormat="1" applyFont="1" applyBorder="1" applyAlignment="1" applyProtection="1">
      <alignment horizontal="right"/>
    </xf>
    <xf numFmtId="38" fontId="24" fillId="0" borderId="14" xfId="1" applyFont="1" applyBorder="1" applyProtection="1"/>
    <xf numFmtId="177" fontId="25" fillId="0" borderId="14" xfId="1" applyNumberFormat="1" applyFont="1" applyFill="1" applyBorder="1" applyAlignment="1" applyProtection="1">
      <alignment shrinkToFit="1"/>
      <protection locked="0"/>
    </xf>
    <xf numFmtId="177" fontId="25" fillId="0" borderId="14" xfId="1" applyNumberFormat="1" applyFont="1" applyFill="1" applyBorder="1" applyAlignment="1" applyProtection="1">
      <alignment shrinkToFit="1"/>
    </xf>
    <xf numFmtId="176" fontId="25" fillId="0" borderId="14" xfId="1" applyNumberFormat="1" applyFont="1" applyBorder="1" applyProtection="1"/>
    <xf numFmtId="176" fontId="25" fillId="0" borderId="14" xfId="1" applyNumberFormat="1" applyFont="1" applyBorder="1" applyAlignment="1" applyProtection="1">
      <alignment horizontal="right"/>
    </xf>
    <xf numFmtId="38" fontId="24" fillId="0" borderId="0" xfId="1" applyFont="1" applyBorder="1" applyProtection="1"/>
    <xf numFmtId="177" fontId="12" fillId="0" borderId="0" xfId="1" applyNumberFormat="1" applyFont="1" applyFill="1" applyBorder="1" applyAlignment="1" applyProtection="1">
      <alignment shrinkToFit="1"/>
      <protection locked="0"/>
    </xf>
    <xf numFmtId="177" fontId="12" fillId="0" borderId="0" xfId="1" applyNumberFormat="1" applyFont="1" applyFill="1" applyBorder="1" applyAlignment="1" applyProtection="1">
      <alignment shrinkToFit="1"/>
    </xf>
    <xf numFmtId="176" fontId="12" fillId="0" borderId="0" xfId="1" applyNumberFormat="1" applyFont="1" applyBorder="1" applyProtection="1"/>
    <xf numFmtId="176" fontId="12" fillId="0" borderId="0" xfId="1" applyNumberFormat="1" applyFont="1" applyBorder="1" applyAlignment="1" applyProtection="1">
      <alignment horizontal="right"/>
    </xf>
    <xf numFmtId="38" fontId="19" fillId="0" borderId="0" xfId="1" applyFont="1" applyProtection="1"/>
    <xf numFmtId="38" fontId="18" fillId="0" borderId="0" xfId="1" applyFont="1" applyFill="1" applyProtection="1"/>
    <xf numFmtId="49" fontId="18" fillId="0" borderId="0" xfId="1" applyNumberFormat="1" applyFont="1" applyProtection="1"/>
    <xf numFmtId="177" fontId="8" fillId="0" borderId="0" xfId="1" applyNumberFormat="1" applyFont="1" applyProtection="1"/>
    <xf numFmtId="177" fontId="8" fillId="0" borderId="0" xfId="1" applyNumberFormat="1" applyFont="1" applyAlignment="1" applyProtection="1">
      <alignment vertical="center"/>
    </xf>
    <xf numFmtId="177" fontId="8" fillId="0" borderId="0" xfId="1" applyNumberFormat="1" applyFont="1" applyFill="1" applyProtection="1"/>
    <xf numFmtId="176" fontId="8" fillId="0" borderId="0" xfId="1" applyNumberFormat="1" applyFont="1" applyProtection="1"/>
    <xf numFmtId="38" fontId="12" fillId="0" borderId="0" xfId="1" applyFont="1" applyFill="1" applyProtection="1"/>
    <xf numFmtId="0" fontId="12" fillId="0" borderId="0" xfId="1" applyNumberFormat="1" applyFont="1" applyProtection="1"/>
    <xf numFmtId="177" fontId="25" fillId="0" borderId="15" xfId="1" applyNumberFormat="1" applyFont="1" applyBorder="1" applyAlignment="1" applyProtection="1">
      <alignment horizontal="right"/>
    </xf>
    <xf numFmtId="177" fontId="25" fillId="0" borderId="5" xfId="1" applyNumberFormat="1" applyFont="1" applyFill="1" applyBorder="1" applyAlignment="1" applyProtection="1">
      <alignment shrinkToFit="1"/>
      <protection locked="0"/>
    </xf>
    <xf numFmtId="177" fontId="25" fillId="0" borderId="16" xfId="3" applyNumberFormat="1" applyFont="1" applyFill="1" applyBorder="1" applyAlignment="1" applyProtection="1">
      <alignment shrinkToFit="1"/>
      <protection locked="0"/>
    </xf>
    <xf numFmtId="176" fontId="25" fillId="0" borderId="21" xfId="1" applyNumberFormat="1" applyFont="1" applyFill="1" applyBorder="1" applyAlignment="1" applyProtection="1">
      <alignment horizontal="right" vertical="center" shrinkToFit="1"/>
    </xf>
    <xf numFmtId="177" fontId="25" fillId="0" borderId="22" xfId="1" applyNumberFormat="1" applyFont="1" applyBorder="1" applyAlignment="1" applyProtection="1">
      <alignment horizontal="right"/>
    </xf>
    <xf numFmtId="177" fontId="25" fillId="0" borderId="14" xfId="3" applyNumberFormat="1" applyFont="1" applyFill="1" applyBorder="1" applyAlignment="1" applyProtection="1">
      <alignment shrinkToFit="1"/>
      <protection locked="0"/>
    </xf>
    <xf numFmtId="176" fontId="25" fillId="0" borderId="22" xfId="1" applyNumberFormat="1" applyFont="1" applyFill="1" applyBorder="1" applyAlignment="1" applyProtection="1">
      <alignment horizontal="right" vertical="center" shrinkToFit="1"/>
    </xf>
    <xf numFmtId="177" fontId="25" fillId="0" borderId="22" xfId="1" applyNumberFormat="1" applyFont="1" applyFill="1" applyBorder="1" applyAlignment="1" applyProtection="1"/>
    <xf numFmtId="38" fontId="24" fillId="0" borderId="0" xfId="1" applyFont="1" applyFill="1" applyBorder="1" applyProtection="1"/>
    <xf numFmtId="177" fontId="12" fillId="0" borderId="0" xfId="1" applyNumberFormat="1" applyFont="1" applyFill="1" applyBorder="1" applyAlignment="1" applyProtection="1"/>
    <xf numFmtId="176" fontId="12" fillId="0" borderId="0" xfId="1" applyNumberFormat="1" applyFont="1" applyFill="1" applyProtection="1"/>
    <xf numFmtId="176" fontId="12" fillId="0" borderId="0" xfId="1" applyNumberFormat="1" applyFont="1" applyFill="1" applyAlignment="1" applyProtection="1">
      <alignment horizontal="right"/>
    </xf>
    <xf numFmtId="177" fontId="12" fillId="0" borderId="0" xfId="1" applyNumberFormat="1" applyFont="1" applyProtection="1"/>
    <xf numFmtId="38" fontId="26" fillId="0" borderId="0" xfId="1" applyFont="1" applyProtection="1"/>
    <xf numFmtId="177" fontId="15" fillId="0" borderId="0" xfId="1" applyNumberFormat="1" applyFont="1" applyProtection="1"/>
    <xf numFmtId="177" fontId="15" fillId="0" borderId="0" xfId="1" applyNumberFormat="1" applyFont="1" applyFill="1" applyProtection="1"/>
    <xf numFmtId="176" fontId="15" fillId="0" borderId="0" xfId="1" applyNumberFormat="1" applyFont="1" applyProtection="1"/>
    <xf numFmtId="176" fontId="15" fillId="0" borderId="0" xfId="1" applyNumberFormat="1" applyFont="1" applyAlignment="1" applyProtection="1">
      <alignment horizontal="right"/>
    </xf>
    <xf numFmtId="38" fontId="15" fillId="0" borderId="0" xfId="1" applyFont="1" applyFill="1" applyProtection="1"/>
    <xf numFmtId="0" fontId="15" fillId="0" borderId="0" xfId="1" applyNumberFormat="1" applyFont="1" applyProtection="1"/>
    <xf numFmtId="38" fontId="27" fillId="0" borderId="0" xfId="1" applyFont="1" applyProtection="1"/>
    <xf numFmtId="38" fontId="28" fillId="0" borderId="0" xfId="1" applyFont="1" applyProtection="1"/>
    <xf numFmtId="38" fontId="10" fillId="0" borderId="5" xfId="1" applyFont="1" applyBorder="1" applyProtection="1"/>
    <xf numFmtId="38" fontId="10" fillId="0" borderId="7" xfId="1" applyFont="1" applyBorder="1" applyProtection="1"/>
    <xf numFmtId="177" fontId="12" fillId="0" borderId="16" xfId="3" applyNumberFormat="1" applyFont="1" applyFill="1" applyBorder="1" applyAlignment="1" applyProtection="1">
      <alignment shrinkToFit="1"/>
      <protection locked="0"/>
    </xf>
    <xf numFmtId="176" fontId="29" fillId="0" borderId="16" xfId="1" applyNumberFormat="1" applyFont="1" applyBorder="1" applyProtection="1"/>
    <xf numFmtId="38" fontId="10" fillId="0" borderId="13" xfId="1" applyFont="1" applyBorder="1" applyProtection="1"/>
    <xf numFmtId="176" fontId="29" fillId="0" borderId="0" xfId="1" applyNumberFormat="1" applyFont="1" applyProtection="1"/>
    <xf numFmtId="38" fontId="10" fillId="0" borderId="0" xfId="1" applyFont="1" applyBorder="1" applyProtection="1"/>
    <xf numFmtId="38" fontId="10" fillId="0" borderId="0" xfId="1" applyFont="1" applyBorder="1" applyAlignment="1" applyProtection="1">
      <alignment vertical="top"/>
    </xf>
    <xf numFmtId="177" fontId="28" fillId="0" borderId="0" xfId="1" applyNumberFormat="1" applyFont="1" applyBorder="1" applyAlignment="1" applyProtection="1"/>
    <xf numFmtId="176" fontId="28" fillId="0" borderId="0" xfId="1" applyNumberFormat="1" applyFont="1" applyProtection="1"/>
    <xf numFmtId="177" fontId="10" fillId="0" borderId="7" xfId="1" applyNumberFormat="1" applyFont="1" applyFill="1" applyBorder="1" applyAlignment="1" applyProtection="1">
      <alignment horizontal="center"/>
    </xf>
    <xf numFmtId="177" fontId="28" fillId="0" borderId="0" xfId="1" applyNumberFormat="1" applyFont="1" applyProtection="1"/>
    <xf numFmtId="177" fontId="12" fillId="0" borderId="16" xfId="1" applyNumberFormat="1" applyFont="1" applyFill="1" applyBorder="1" applyAlignment="1" applyProtection="1">
      <alignment shrinkToFit="1"/>
      <protection locked="0"/>
    </xf>
    <xf numFmtId="38" fontId="28" fillId="0" borderId="0" xfId="1" applyFont="1" applyBorder="1" applyAlignment="1" applyProtection="1">
      <alignment horizontal="right"/>
    </xf>
    <xf numFmtId="38" fontId="30" fillId="0" borderId="0" xfId="1" applyFont="1" applyBorder="1" applyProtection="1"/>
    <xf numFmtId="38" fontId="30" fillId="0" borderId="0" xfId="1" applyFont="1" applyBorder="1" applyAlignment="1" applyProtection="1">
      <alignment vertical="top"/>
    </xf>
    <xf numFmtId="38" fontId="15" fillId="0" borderId="0" xfId="1" applyFont="1" applyBorder="1" applyAlignment="1" applyProtection="1">
      <alignment horizontal="right"/>
    </xf>
    <xf numFmtId="38" fontId="30" fillId="0" borderId="0" xfId="1" applyFont="1" applyProtection="1"/>
    <xf numFmtId="177" fontId="12" fillId="0" borderId="8" xfId="1" applyNumberFormat="1" applyFont="1" applyBorder="1" applyAlignment="1" applyProtection="1">
      <alignment horizontal="right"/>
    </xf>
    <xf numFmtId="177" fontId="12" fillId="0" borderId="0" xfId="1" applyNumberFormat="1" applyFont="1" applyBorder="1" applyAlignment="1" applyProtection="1">
      <alignment horizontal="right"/>
    </xf>
    <xf numFmtId="177" fontId="12" fillId="0" borderId="0" xfId="1" applyNumberFormat="1" applyFont="1" applyFill="1" applyBorder="1" applyAlignment="1" applyProtection="1">
      <alignment horizontal="right"/>
    </xf>
    <xf numFmtId="38" fontId="24" fillId="0" borderId="5" xfId="1" applyFont="1" applyFill="1" applyBorder="1" applyProtection="1"/>
    <xf numFmtId="38" fontId="24" fillId="0" borderId="7" xfId="1" applyFont="1" applyFill="1" applyBorder="1" applyProtection="1"/>
    <xf numFmtId="176" fontId="25" fillId="0" borderId="16" xfId="1" applyNumberFormat="1" applyFont="1" applyFill="1" applyBorder="1" applyProtection="1"/>
    <xf numFmtId="176" fontId="25" fillId="0" borderId="16" xfId="1" applyNumberFormat="1" applyFont="1" applyFill="1" applyBorder="1" applyAlignment="1" applyProtection="1">
      <alignment horizontal="right"/>
    </xf>
    <xf numFmtId="38" fontId="24" fillId="0" borderId="12" xfId="1" applyFont="1" applyFill="1" applyBorder="1" applyProtection="1"/>
    <xf numFmtId="38" fontId="24" fillId="0" borderId="1" xfId="1" applyFont="1" applyFill="1" applyBorder="1" applyProtection="1"/>
    <xf numFmtId="38" fontId="24" fillId="0" borderId="13" xfId="1" applyFont="1" applyFill="1" applyBorder="1" applyProtection="1"/>
    <xf numFmtId="176" fontId="7" fillId="0" borderId="0" xfId="1" applyNumberFormat="1" applyFont="1" applyFill="1" applyProtection="1"/>
    <xf numFmtId="176" fontId="7" fillId="0" borderId="0" xfId="1" applyNumberFormat="1" applyFont="1" applyFill="1" applyAlignment="1" applyProtection="1">
      <alignment horizontal="right"/>
    </xf>
    <xf numFmtId="38" fontId="23" fillId="0" borderId="0" xfId="1" applyFont="1" applyFill="1" applyProtection="1"/>
    <xf numFmtId="38" fontId="24" fillId="0" borderId="4" xfId="1" applyFont="1" applyFill="1" applyBorder="1" applyProtection="1"/>
    <xf numFmtId="38" fontId="24" fillId="0" borderId="16" xfId="1" applyFont="1" applyFill="1" applyBorder="1" applyProtection="1"/>
    <xf numFmtId="38" fontId="24" fillId="0" borderId="10" xfId="1" applyFont="1" applyFill="1" applyBorder="1" applyProtection="1"/>
    <xf numFmtId="38" fontId="24" fillId="0" borderId="10" xfId="1" applyFont="1" applyFill="1" applyBorder="1" applyAlignment="1" applyProtection="1">
      <alignment horizontal="center"/>
    </xf>
    <xf numFmtId="38" fontId="24" fillId="0" borderId="17" xfId="1" applyFont="1" applyFill="1" applyBorder="1" applyProtection="1"/>
    <xf numFmtId="38" fontId="24" fillId="0" borderId="18" xfId="1" applyFont="1" applyFill="1" applyBorder="1" applyProtection="1"/>
    <xf numFmtId="38" fontId="24" fillId="0" borderId="19" xfId="1" applyFont="1" applyFill="1" applyBorder="1" applyProtection="1"/>
    <xf numFmtId="176" fontId="25" fillId="0" borderId="20" xfId="1" applyNumberFormat="1" applyFont="1" applyFill="1" applyBorder="1" applyProtection="1"/>
    <xf numFmtId="176" fontId="25" fillId="0" borderId="20" xfId="1" applyNumberFormat="1" applyFont="1" applyFill="1" applyBorder="1" applyAlignment="1" applyProtection="1">
      <alignment horizontal="right"/>
    </xf>
    <xf numFmtId="38" fontId="24" fillId="0" borderId="14" xfId="1" applyFont="1" applyFill="1" applyBorder="1" applyProtection="1"/>
    <xf numFmtId="176" fontId="25" fillId="0" borderId="14" xfId="1" applyNumberFormat="1" applyFont="1" applyFill="1" applyBorder="1" applyProtection="1"/>
    <xf numFmtId="176" fontId="25" fillId="0" borderId="14" xfId="1" applyNumberFormat="1" applyFont="1" applyFill="1" applyBorder="1" applyAlignment="1" applyProtection="1">
      <alignment horizontal="right"/>
    </xf>
    <xf numFmtId="177" fontId="12" fillId="0" borderId="14" xfId="3" applyNumberFormat="1" applyFont="1" applyFill="1" applyBorder="1" applyAlignment="1" applyProtection="1">
      <alignment shrinkToFit="1"/>
      <protection locked="0"/>
    </xf>
    <xf numFmtId="38" fontId="10" fillId="0" borderId="19" xfId="1" applyFont="1" applyBorder="1" applyProtection="1"/>
    <xf numFmtId="177" fontId="12" fillId="0" borderId="20" xfId="3" applyNumberFormat="1" applyFont="1" applyFill="1" applyBorder="1" applyAlignment="1" applyProtection="1">
      <alignment shrinkToFit="1"/>
      <protection locked="0"/>
    </xf>
    <xf numFmtId="38" fontId="10" fillId="0" borderId="18" xfId="1" applyFont="1" applyBorder="1" applyProtection="1"/>
    <xf numFmtId="176" fontId="29" fillId="0" borderId="14" xfId="1" applyNumberFormat="1" applyFont="1" applyBorder="1" applyProtection="1"/>
    <xf numFmtId="176" fontId="29" fillId="0" borderId="20" xfId="1" applyNumberFormat="1" applyFont="1" applyBorder="1" applyProtection="1"/>
    <xf numFmtId="38" fontId="10" fillId="0" borderId="2" xfId="1" applyFont="1" applyBorder="1" applyProtection="1"/>
    <xf numFmtId="38" fontId="10" fillId="0" borderId="23" xfId="1" applyFont="1" applyBorder="1" applyProtection="1"/>
    <xf numFmtId="177" fontId="12" fillId="0" borderId="14" xfId="1" applyNumberFormat="1" applyFont="1" applyFill="1" applyBorder="1" applyAlignment="1" applyProtection="1">
      <alignment shrinkToFit="1"/>
      <protection locked="0"/>
    </xf>
    <xf numFmtId="177" fontId="12" fillId="0" borderId="20" xfId="1" applyNumberFormat="1" applyFont="1" applyFill="1" applyBorder="1" applyAlignment="1" applyProtection="1">
      <alignment shrinkToFit="1"/>
      <protection locked="0"/>
    </xf>
    <xf numFmtId="177" fontId="25" fillId="0" borderId="22" xfId="1" applyNumberFormat="1" applyFont="1" applyFill="1" applyBorder="1" applyAlignment="1" applyProtection="1">
      <alignment shrinkToFit="1"/>
    </xf>
    <xf numFmtId="38" fontId="24" fillId="0" borderId="24" xfId="1" applyFont="1" applyFill="1" applyBorder="1" applyProtection="1"/>
    <xf numFmtId="177" fontId="25" fillId="0" borderId="21" xfId="1" applyNumberFormat="1" applyFont="1" applyFill="1" applyBorder="1" applyAlignment="1" applyProtection="1">
      <alignment shrinkToFit="1"/>
    </xf>
    <xf numFmtId="177" fontId="25" fillId="0" borderId="12" xfId="1" applyNumberFormat="1" applyFont="1" applyFill="1" applyBorder="1" applyAlignment="1" applyProtection="1">
      <alignment shrinkToFit="1"/>
      <protection locked="0"/>
    </xf>
    <xf numFmtId="38" fontId="24" fillId="0" borderId="24" xfId="1" applyFont="1" applyBorder="1" applyProtection="1"/>
    <xf numFmtId="177" fontId="25" fillId="0" borderId="21" xfId="1" applyNumberFormat="1" applyFont="1" applyBorder="1" applyAlignment="1" applyProtection="1">
      <alignment horizontal="right"/>
    </xf>
    <xf numFmtId="177" fontId="25" fillId="0" borderId="18" xfId="1" applyNumberFormat="1" applyFont="1" applyFill="1" applyBorder="1" applyAlignment="1" applyProtection="1">
      <alignment shrinkToFit="1"/>
      <protection locked="0"/>
    </xf>
    <xf numFmtId="38" fontId="24" fillId="0" borderId="26" xfId="1" applyFont="1" applyFill="1" applyBorder="1" applyProtection="1"/>
    <xf numFmtId="38" fontId="24" fillId="0" borderId="27" xfId="1" applyFont="1" applyFill="1" applyBorder="1" applyProtection="1"/>
    <xf numFmtId="177" fontId="25" fillId="0" borderId="17" xfId="1" applyNumberFormat="1" applyFont="1" applyFill="1" applyBorder="1" applyAlignment="1" applyProtection="1">
      <alignment shrinkToFit="1"/>
      <protection locked="0"/>
    </xf>
    <xf numFmtId="177" fontId="25" fillId="0" borderId="17" xfId="1" applyNumberFormat="1" applyFont="1" applyFill="1" applyBorder="1" applyAlignment="1" applyProtection="1">
      <alignment shrinkToFit="1"/>
    </xf>
    <xf numFmtId="176" fontId="25" fillId="0" borderId="17" xfId="1" applyNumberFormat="1" applyFont="1" applyFill="1" applyBorder="1" applyProtection="1"/>
    <xf numFmtId="176" fontId="25" fillId="0" borderId="17" xfId="1" applyNumberFormat="1" applyFont="1" applyFill="1" applyBorder="1" applyAlignment="1" applyProtection="1">
      <alignment horizontal="right"/>
    </xf>
    <xf numFmtId="38" fontId="24" fillId="0" borderId="28" xfId="1" applyFont="1" applyFill="1" applyBorder="1" applyProtection="1"/>
    <xf numFmtId="38" fontId="24" fillId="0" borderId="29" xfId="1" applyFont="1" applyFill="1" applyBorder="1" applyProtection="1"/>
    <xf numFmtId="177" fontId="25" fillId="0" borderId="25" xfId="1" applyNumberFormat="1" applyFont="1" applyFill="1" applyBorder="1" applyAlignment="1" applyProtection="1">
      <alignment shrinkToFit="1"/>
      <protection locked="0"/>
    </xf>
    <xf numFmtId="177" fontId="25" fillId="0" borderId="25" xfId="1" applyNumberFormat="1" applyFont="1" applyFill="1" applyBorder="1" applyAlignment="1" applyProtection="1">
      <alignment shrinkToFit="1"/>
    </xf>
    <xf numFmtId="176" fontId="25" fillId="0" borderId="25" xfId="1" applyNumberFormat="1" applyFont="1" applyFill="1" applyBorder="1" applyProtection="1"/>
    <xf numFmtId="176" fontId="25" fillId="0" borderId="25" xfId="1" applyNumberFormat="1" applyFont="1" applyFill="1" applyBorder="1" applyAlignment="1" applyProtection="1">
      <alignment horizontal="right"/>
    </xf>
    <xf numFmtId="38" fontId="24" fillId="0" borderId="26" xfId="1" applyFont="1" applyBorder="1" applyProtection="1"/>
    <xf numFmtId="38" fontId="24" fillId="0" borderId="27" xfId="1" applyFont="1" applyBorder="1" applyProtection="1"/>
    <xf numFmtId="177" fontId="25" fillId="0" borderId="30" xfId="1" applyNumberFormat="1" applyFont="1" applyFill="1" applyBorder="1" applyAlignment="1" applyProtection="1"/>
    <xf numFmtId="177" fontId="25" fillId="0" borderId="17" xfId="3" applyNumberFormat="1" applyFont="1" applyFill="1" applyBorder="1" applyAlignment="1" applyProtection="1">
      <alignment shrinkToFit="1"/>
      <protection locked="0"/>
    </xf>
    <xf numFmtId="176" fontId="25" fillId="0" borderId="30" xfId="1" applyNumberFormat="1" applyFont="1" applyFill="1" applyBorder="1" applyAlignment="1" applyProtection="1">
      <alignment horizontal="right" vertical="center" shrinkToFit="1"/>
    </xf>
    <xf numFmtId="176" fontId="25" fillId="0" borderId="17" xfId="1" applyNumberFormat="1" applyFont="1" applyBorder="1" applyProtection="1"/>
    <xf numFmtId="176" fontId="25" fillId="0" borderId="17" xfId="1" applyNumberFormat="1" applyFont="1" applyBorder="1" applyAlignment="1" applyProtection="1">
      <alignment horizontal="right"/>
    </xf>
    <xf numFmtId="38" fontId="24" fillId="0" borderId="28" xfId="1" applyFont="1" applyBorder="1" applyProtection="1"/>
    <xf numFmtId="38" fontId="24" fillId="0" borderId="29" xfId="1" applyFont="1" applyBorder="1" applyProtection="1"/>
    <xf numFmtId="177" fontId="25" fillId="0" borderId="31" xfId="1" applyNumberFormat="1" applyFont="1" applyBorder="1" applyAlignment="1" applyProtection="1">
      <alignment horizontal="right"/>
    </xf>
    <xf numFmtId="177" fontId="25" fillId="0" borderId="25" xfId="3" applyNumberFormat="1" applyFont="1" applyFill="1" applyBorder="1" applyAlignment="1" applyProtection="1">
      <alignment shrinkToFit="1"/>
      <protection locked="0"/>
    </xf>
    <xf numFmtId="176" fontId="25" fillId="0" borderId="31" xfId="1" applyNumberFormat="1" applyFont="1" applyFill="1" applyBorder="1" applyAlignment="1" applyProtection="1">
      <alignment horizontal="right" vertical="center" shrinkToFit="1"/>
    </xf>
    <xf numFmtId="176" fontId="25" fillId="0" borderId="25" xfId="1" applyNumberFormat="1" applyFont="1" applyBorder="1" applyProtection="1"/>
    <xf numFmtId="176" fontId="25" fillId="0" borderId="25" xfId="1" applyNumberFormat="1" applyFont="1" applyBorder="1" applyAlignment="1" applyProtection="1">
      <alignment horizontal="right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38" fontId="10" fillId="0" borderId="8" xfId="1" applyFont="1" applyFill="1" applyBorder="1" applyAlignment="1" applyProtection="1">
      <alignment horizontal="center"/>
    </xf>
    <xf numFmtId="38" fontId="10" fillId="0" borderId="0" xfId="1" applyFont="1" applyFill="1" applyBorder="1" applyAlignment="1" applyProtection="1">
      <alignment horizontal="center"/>
    </xf>
    <xf numFmtId="38" fontId="10" fillId="0" borderId="12" xfId="1" applyFont="1" applyBorder="1" applyAlignment="1" applyProtection="1">
      <alignment horizontal="center"/>
    </xf>
    <xf numFmtId="38" fontId="10" fillId="0" borderId="1" xfId="1" applyFont="1" applyBorder="1" applyAlignment="1" applyProtection="1">
      <alignment horizontal="center"/>
    </xf>
    <xf numFmtId="38" fontId="10" fillId="0" borderId="9" xfId="1" applyFont="1" applyFill="1" applyBorder="1" applyAlignment="1" applyProtection="1">
      <alignment horizontal="center"/>
    </xf>
    <xf numFmtId="177" fontId="10" fillId="2" borderId="9" xfId="0" applyNumberFormat="1" applyFont="1" applyFill="1" applyBorder="1" applyAlignment="1">
      <alignment horizontal="center" vertical="center"/>
    </xf>
    <xf numFmtId="38" fontId="10" fillId="0" borderId="4" xfId="1" applyFont="1" applyFill="1" applyBorder="1" applyAlignment="1" applyProtection="1">
      <alignment horizontal="center" vertical="center" wrapText="1" shrinkToFit="1"/>
    </xf>
    <xf numFmtId="38" fontId="10" fillId="0" borderId="10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 textRotation="255"/>
    </xf>
    <xf numFmtId="0" fontId="10" fillId="0" borderId="10" xfId="0" applyFont="1" applyFill="1" applyBorder="1" applyAlignment="1">
      <alignment horizontal="center" vertical="center" textRotation="255"/>
    </xf>
    <xf numFmtId="38" fontId="10" fillId="0" borderId="4" xfId="1" applyFont="1" applyBorder="1" applyAlignment="1" applyProtection="1">
      <alignment horizontal="center" vertical="center" textRotation="255"/>
    </xf>
    <xf numFmtId="38" fontId="10" fillId="0" borderId="10" xfId="1" applyFont="1" applyBorder="1" applyAlignment="1" applyProtection="1">
      <alignment horizontal="center" vertical="center" textRotation="255"/>
    </xf>
    <xf numFmtId="38" fontId="10" fillId="0" borderId="2" xfId="1" applyFont="1" applyBorder="1" applyAlignment="1" applyProtection="1">
      <alignment horizontal="center" vertical="center"/>
    </xf>
    <xf numFmtId="38" fontId="10" fillId="0" borderId="11" xfId="1" applyFont="1" applyBorder="1" applyAlignment="1" applyProtection="1">
      <alignment horizontal="center" vertical="center"/>
    </xf>
    <xf numFmtId="38" fontId="10" fillId="0" borderId="3" xfId="1" applyFont="1" applyBorder="1" applyAlignment="1" applyProtection="1">
      <alignment horizontal="center" vertical="center"/>
    </xf>
    <xf numFmtId="38" fontId="10" fillId="0" borderId="12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</xf>
    <xf numFmtId="38" fontId="10" fillId="0" borderId="13" xfId="1" applyFont="1" applyBorder="1" applyAlignment="1" applyProtection="1">
      <alignment horizontal="center" vertical="center"/>
    </xf>
    <xf numFmtId="38" fontId="10" fillId="0" borderId="4" xfId="1" applyFont="1" applyBorder="1" applyAlignment="1" applyProtection="1">
      <alignment horizontal="center" vertical="center" textRotation="255" wrapText="1"/>
    </xf>
    <xf numFmtId="38" fontId="10" fillId="0" borderId="5" xfId="1" applyFont="1" applyBorder="1" applyAlignment="1" applyProtection="1">
      <alignment horizontal="center" vertical="center"/>
    </xf>
    <xf numFmtId="38" fontId="10" fillId="0" borderId="6" xfId="1" applyFont="1" applyBorder="1" applyAlignment="1" applyProtection="1">
      <alignment horizontal="center" vertical="center"/>
    </xf>
    <xf numFmtId="38" fontId="10" fillId="0" borderId="7" xfId="1" applyFont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textRotation="255"/>
    </xf>
    <xf numFmtId="0" fontId="10" fillId="0" borderId="9" xfId="0" applyFont="1" applyFill="1" applyBorder="1" applyAlignment="1">
      <alignment horizontal="center" vertical="center" textRotation="255"/>
    </xf>
    <xf numFmtId="38" fontId="10" fillId="0" borderId="4" xfId="1" applyFont="1" applyBorder="1" applyAlignment="1" applyProtection="1">
      <alignment horizontal="center" vertical="center" textRotation="255" shrinkToFit="1"/>
    </xf>
    <xf numFmtId="38" fontId="10" fillId="0" borderId="10" xfId="1" applyFont="1" applyBorder="1" applyAlignment="1" applyProtection="1">
      <alignment horizontal="center" vertical="center" textRotation="255" shrinkToFit="1"/>
    </xf>
    <xf numFmtId="38" fontId="10" fillId="0" borderId="4" xfId="1" applyFont="1" applyFill="1" applyBorder="1" applyAlignment="1" applyProtection="1">
      <alignment horizontal="center" vertical="center" wrapText="1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 wrapText="1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4" xfId="1" applyFont="1" applyBorder="1" applyAlignment="1" applyProtection="1">
      <alignment horizontal="center" vertical="center" wrapText="1"/>
    </xf>
    <xf numFmtId="38" fontId="10" fillId="0" borderId="10" xfId="1" applyFont="1" applyBorder="1" applyAlignment="1" applyProtection="1">
      <alignment horizontal="center" vertical="center"/>
    </xf>
    <xf numFmtId="38" fontId="10" fillId="0" borderId="4" xfId="1" applyFont="1" applyBorder="1" applyAlignment="1" applyProtection="1">
      <alignment horizontal="center" vertical="center"/>
    </xf>
    <xf numFmtId="38" fontId="7" fillId="0" borderId="1" xfId="1" applyFont="1" applyBorder="1" applyAlignment="1" applyProtection="1">
      <alignment horizontal="center"/>
    </xf>
    <xf numFmtId="38" fontId="10" fillId="0" borderId="8" xfId="1" applyFont="1" applyBorder="1" applyAlignment="1" applyProtection="1">
      <alignment horizontal="center" vertical="center"/>
    </xf>
    <xf numFmtId="38" fontId="10" fillId="0" borderId="0" xfId="1" applyFont="1" applyBorder="1" applyAlignment="1" applyProtection="1">
      <alignment horizontal="center" vertical="center"/>
    </xf>
    <xf numFmtId="177" fontId="10" fillId="2" borderId="8" xfId="0" applyNumberFormat="1" applyFont="1" applyFill="1" applyBorder="1" applyAlignment="1">
      <alignment horizontal="center" shrinkToFit="1"/>
    </xf>
    <xf numFmtId="177" fontId="10" fillId="2" borderId="9" xfId="0" applyNumberFormat="1" applyFont="1" applyFill="1" applyBorder="1" applyAlignment="1">
      <alignment horizontal="center" shrinkToFit="1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4" xfId="1" applyFont="1" applyBorder="1" applyAlignment="1" applyProtection="1">
      <alignment horizontal="center" vertical="center"/>
    </xf>
    <xf numFmtId="0" fontId="10" fillId="0" borderId="14" xfId="0" applyFont="1" applyFill="1" applyBorder="1" applyAlignment="1">
      <alignment horizontal="center" vertical="center" textRotation="255"/>
    </xf>
    <xf numFmtId="38" fontId="10" fillId="0" borderId="14" xfId="1" applyFont="1" applyBorder="1" applyAlignment="1" applyProtection="1">
      <alignment horizontal="center" vertical="center" textRotation="255"/>
    </xf>
    <xf numFmtId="38" fontId="10" fillId="0" borderId="14" xfId="1" applyFont="1" applyBorder="1" applyAlignment="1" applyProtection="1">
      <alignment horizontal="center" vertical="center" textRotation="255" shrinkToFit="1"/>
    </xf>
    <xf numFmtId="0" fontId="10" fillId="0" borderId="13" xfId="0" applyFont="1" applyFill="1" applyBorder="1" applyAlignment="1">
      <alignment horizontal="center" vertical="center" textRotation="255"/>
    </xf>
    <xf numFmtId="38" fontId="7" fillId="0" borderId="1" xfId="1" applyFont="1" applyBorder="1" applyAlignment="1" applyProtection="1">
      <alignment horizontal="center" vertical="center"/>
    </xf>
    <xf numFmtId="38" fontId="10" fillId="0" borderId="9" xfId="1" applyFont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38" fontId="22" fillId="0" borderId="6" xfId="1" applyFont="1" applyBorder="1" applyAlignment="1" applyProtection="1">
      <alignment horizontal="center"/>
    </xf>
    <xf numFmtId="177" fontId="24" fillId="0" borderId="4" xfId="1" applyNumberFormat="1" applyFont="1" applyBorder="1" applyAlignment="1" applyProtection="1">
      <alignment horizontal="center" vertical="center" textRotation="255" wrapText="1"/>
    </xf>
    <xf numFmtId="177" fontId="24" fillId="0" borderId="10" xfId="1" applyNumberFormat="1" applyFont="1" applyBorder="1" applyAlignment="1" applyProtection="1">
      <alignment horizontal="center" vertical="center" textRotation="255" wrapText="1"/>
    </xf>
    <xf numFmtId="177" fontId="24" fillId="0" borderId="14" xfId="1" applyNumberFormat="1" applyFont="1" applyBorder="1" applyAlignment="1" applyProtection="1">
      <alignment horizontal="center" vertical="center" textRotation="255" wrapText="1"/>
    </xf>
    <xf numFmtId="177" fontId="24" fillId="0" borderId="4" xfId="1" applyNumberFormat="1" applyFont="1" applyFill="1" applyBorder="1" applyAlignment="1" applyProtection="1">
      <alignment horizontal="center" vertical="center" wrapText="1"/>
    </xf>
    <xf numFmtId="177" fontId="24" fillId="0" borderId="10" xfId="1" applyNumberFormat="1" applyFont="1" applyFill="1" applyBorder="1" applyAlignment="1" applyProtection="1">
      <alignment horizontal="center" vertical="center" wrapText="1"/>
    </xf>
    <xf numFmtId="177" fontId="24" fillId="0" borderId="14" xfId="1" applyNumberFormat="1" applyFont="1" applyFill="1" applyBorder="1" applyAlignment="1" applyProtection="1">
      <alignment horizontal="center" vertical="center" wrapText="1"/>
    </xf>
    <xf numFmtId="177" fontId="24" fillId="0" borderId="2" xfId="1" applyNumberFormat="1" applyFont="1" applyFill="1" applyBorder="1" applyAlignment="1" applyProtection="1">
      <alignment horizontal="center" vertical="center" wrapText="1"/>
    </xf>
    <xf numFmtId="177" fontId="24" fillId="0" borderId="8" xfId="1" applyNumberFormat="1" applyFont="1" applyFill="1" applyBorder="1" applyAlignment="1" applyProtection="1">
      <alignment horizontal="center" vertical="center" wrapText="1"/>
    </xf>
    <xf numFmtId="177" fontId="24" fillId="0" borderId="12" xfId="1" applyNumberFormat="1" applyFont="1" applyFill="1" applyBorder="1" applyAlignment="1" applyProtection="1">
      <alignment horizontal="center" vertical="center" wrapText="1"/>
    </xf>
    <xf numFmtId="177" fontId="24" fillId="0" borderId="4" xfId="1" applyNumberFormat="1" applyFont="1" applyBorder="1" applyAlignment="1" applyProtection="1">
      <alignment horizontal="center" vertical="center" wrapText="1"/>
    </xf>
    <xf numFmtId="177" fontId="24" fillId="0" borderId="10" xfId="1" applyNumberFormat="1" applyFont="1" applyBorder="1" applyAlignment="1" applyProtection="1">
      <alignment horizontal="center" vertical="center" wrapText="1"/>
    </xf>
    <xf numFmtId="177" fontId="24" fillId="0" borderId="14" xfId="1" applyNumberFormat="1" applyFont="1" applyBorder="1" applyAlignment="1" applyProtection="1">
      <alignment horizontal="center" vertical="center" wrapText="1"/>
    </xf>
    <xf numFmtId="177" fontId="24" fillId="0" borderId="4" xfId="1" applyNumberFormat="1" applyFont="1" applyBorder="1" applyAlignment="1" applyProtection="1">
      <alignment horizontal="center" vertical="center"/>
    </xf>
    <xf numFmtId="177" fontId="24" fillId="0" borderId="10" xfId="1" applyNumberFormat="1" applyFont="1" applyBorder="1" applyAlignment="1" applyProtection="1">
      <alignment horizontal="center" vertical="center"/>
    </xf>
    <xf numFmtId="177" fontId="24" fillId="0" borderId="14" xfId="1" applyNumberFormat="1" applyFont="1" applyBorder="1" applyAlignment="1" applyProtection="1">
      <alignment horizontal="center" vertical="center"/>
    </xf>
    <xf numFmtId="177" fontId="24" fillId="0" borderId="4" xfId="1" applyNumberFormat="1" applyFont="1" applyFill="1" applyBorder="1" applyAlignment="1" applyProtection="1">
      <alignment horizontal="center" vertical="center" wrapText="1" shrinkToFit="1"/>
    </xf>
    <xf numFmtId="177" fontId="24" fillId="0" borderId="14" xfId="1" applyNumberFormat="1" applyFont="1" applyFill="1" applyBorder="1" applyAlignment="1" applyProtection="1">
      <alignment horizontal="center" vertical="center" wrapText="1" shrinkToFit="1"/>
    </xf>
    <xf numFmtId="177" fontId="24" fillId="0" borderId="4" xfId="1" applyNumberFormat="1" applyFont="1" applyBorder="1" applyAlignment="1" applyProtection="1">
      <alignment horizontal="center" vertical="center" textRotation="255"/>
    </xf>
    <xf numFmtId="177" fontId="24" fillId="0" borderId="10" xfId="1" applyNumberFormat="1" applyFont="1" applyBorder="1" applyAlignment="1" applyProtection="1">
      <alignment horizontal="center" vertical="center" textRotation="255"/>
    </xf>
    <xf numFmtId="177" fontId="24" fillId="0" borderId="14" xfId="1" applyNumberFormat="1" applyFont="1" applyBorder="1" applyAlignment="1" applyProtection="1">
      <alignment horizontal="center" vertical="center" textRotation="255"/>
    </xf>
    <xf numFmtId="177" fontId="24" fillId="0" borderId="2" xfId="1" applyNumberFormat="1" applyFont="1" applyBorder="1" applyAlignment="1" applyProtection="1">
      <alignment horizontal="center" vertical="center"/>
    </xf>
    <xf numFmtId="177" fontId="24" fillId="0" borderId="11" xfId="1" applyNumberFormat="1" applyFont="1" applyBorder="1" applyAlignment="1" applyProtection="1">
      <alignment horizontal="center" vertical="center"/>
    </xf>
    <xf numFmtId="177" fontId="24" fillId="0" borderId="3" xfId="1" applyNumberFormat="1" applyFont="1" applyBorder="1" applyAlignment="1" applyProtection="1">
      <alignment horizontal="center" vertical="center"/>
    </xf>
    <xf numFmtId="177" fontId="24" fillId="0" borderId="12" xfId="1" applyNumberFormat="1" applyFont="1" applyBorder="1" applyAlignment="1" applyProtection="1">
      <alignment horizontal="center" vertical="center"/>
    </xf>
    <xf numFmtId="177" fontId="24" fillId="0" borderId="1" xfId="1" applyNumberFormat="1" applyFont="1" applyBorder="1" applyAlignment="1" applyProtection="1">
      <alignment horizontal="center" vertical="center"/>
    </xf>
    <xf numFmtId="177" fontId="24" fillId="0" borderId="13" xfId="1" applyNumberFormat="1" applyFont="1" applyBorder="1" applyAlignment="1" applyProtection="1">
      <alignment horizontal="center" vertical="center"/>
    </xf>
    <xf numFmtId="176" fontId="24" fillId="0" borderId="4" xfId="1" applyNumberFormat="1" applyFont="1" applyFill="1" applyBorder="1" applyAlignment="1" applyProtection="1">
      <alignment horizontal="center" vertical="center" textRotation="255"/>
    </xf>
    <xf numFmtId="176" fontId="24" fillId="0" borderId="10" xfId="1" applyNumberFormat="1" applyFont="1" applyFill="1" applyBorder="1" applyAlignment="1" applyProtection="1">
      <alignment horizontal="center" vertical="center" textRotation="255"/>
    </xf>
    <xf numFmtId="176" fontId="24" fillId="0" borderId="14" xfId="1" applyNumberFormat="1" applyFont="1" applyFill="1" applyBorder="1" applyAlignment="1" applyProtection="1">
      <alignment horizontal="center" vertical="center" textRotation="255"/>
    </xf>
    <xf numFmtId="38" fontId="23" fillId="0" borderId="1" xfId="1" applyFont="1" applyBorder="1" applyAlignment="1" applyProtection="1">
      <alignment horizontal="center"/>
      <protection locked="0"/>
    </xf>
    <xf numFmtId="38" fontId="24" fillId="0" borderId="2" xfId="1" applyFont="1" applyBorder="1" applyAlignment="1" applyProtection="1">
      <alignment horizontal="center" vertical="center"/>
    </xf>
    <xf numFmtId="38" fontId="24" fillId="0" borderId="11" xfId="1" applyFont="1" applyBorder="1" applyAlignment="1" applyProtection="1">
      <alignment horizontal="center" vertical="center"/>
    </xf>
    <xf numFmtId="38" fontId="24" fillId="0" borderId="3" xfId="1" applyFont="1" applyBorder="1" applyAlignment="1" applyProtection="1">
      <alignment horizontal="center" vertical="center"/>
    </xf>
    <xf numFmtId="38" fontId="24" fillId="0" borderId="8" xfId="1" applyFont="1" applyBorder="1" applyAlignment="1" applyProtection="1">
      <alignment horizontal="center" vertical="center"/>
    </xf>
    <xf numFmtId="38" fontId="24" fillId="0" borderId="0" xfId="1" applyFont="1" applyBorder="1" applyAlignment="1" applyProtection="1">
      <alignment horizontal="center" vertical="center"/>
    </xf>
    <xf numFmtId="38" fontId="24" fillId="0" borderId="9" xfId="1" applyFont="1" applyBorder="1" applyAlignment="1" applyProtection="1">
      <alignment horizontal="center" vertical="center"/>
    </xf>
    <xf numFmtId="38" fontId="24" fillId="0" borderId="12" xfId="1" applyFont="1" applyBorder="1" applyAlignment="1" applyProtection="1">
      <alignment horizontal="center" vertical="center"/>
    </xf>
    <xf numFmtId="38" fontId="24" fillId="0" borderId="1" xfId="1" applyFont="1" applyBorder="1" applyAlignment="1" applyProtection="1">
      <alignment horizontal="center" vertical="center"/>
    </xf>
    <xf numFmtId="38" fontId="24" fillId="0" borderId="13" xfId="1" applyFont="1" applyBorder="1" applyAlignment="1" applyProtection="1">
      <alignment horizontal="center" vertical="center"/>
    </xf>
    <xf numFmtId="177" fontId="24" fillId="0" borderId="5" xfId="1" applyNumberFormat="1" applyFont="1" applyBorder="1" applyAlignment="1" applyProtection="1">
      <alignment horizontal="center" vertical="center"/>
    </xf>
    <xf numFmtId="177" fontId="24" fillId="0" borderId="6" xfId="1" applyNumberFormat="1" applyFont="1" applyBorder="1" applyAlignment="1" applyProtection="1">
      <alignment horizontal="center" vertical="center"/>
    </xf>
    <xf numFmtId="177" fontId="24" fillId="0" borderId="7" xfId="1" applyNumberFormat="1" applyFont="1" applyBorder="1" applyAlignment="1" applyProtection="1">
      <alignment horizontal="center" vertical="center"/>
    </xf>
    <xf numFmtId="38" fontId="22" fillId="0" borderId="6" xfId="1" applyFont="1" applyFill="1" applyBorder="1" applyAlignment="1" applyProtection="1">
      <alignment horizontal="center"/>
    </xf>
    <xf numFmtId="38" fontId="22" fillId="0" borderId="1" xfId="1" applyFont="1" applyBorder="1" applyAlignment="1" applyProtection="1">
      <alignment horizontal="center"/>
      <protection locked="0"/>
    </xf>
    <xf numFmtId="177" fontId="10" fillId="0" borderId="4" xfId="1" applyNumberFormat="1" applyFont="1" applyBorder="1" applyAlignment="1" applyProtection="1">
      <alignment horizontal="center" vertical="center" textRotation="255" wrapText="1"/>
    </xf>
    <xf numFmtId="177" fontId="10" fillId="0" borderId="10" xfId="1" applyNumberFormat="1" applyFont="1" applyBorder="1" applyAlignment="1" applyProtection="1">
      <alignment horizontal="center" vertical="center" textRotation="255"/>
    </xf>
    <xf numFmtId="177" fontId="10" fillId="0" borderId="14" xfId="1" applyNumberFormat="1" applyFont="1" applyBorder="1" applyAlignment="1" applyProtection="1">
      <alignment horizontal="center" vertical="center" textRotation="255"/>
    </xf>
    <xf numFmtId="177" fontId="10" fillId="0" borderId="4" xfId="1" applyNumberFormat="1" applyFont="1" applyFill="1" applyBorder="1" applyAlignment="1" applyProtection="1">
      <alignment horizontal="center" vertical="center" wrapText="1"/>
    </xf>
    <xf numFmtId="177" fontId="10" fillId="0" borderId="10" xfId="1" applyNumberFormat="1" applyFont="1" applyFill="1" applyBorder="1" applyAlignment="1" applyProtection="1">
      <alignment horizontal="center" vertical="center"/>
    </xf>
    <xf numFmtId="177" fontId="10" fillId="0" borderId="14" xfId="1" applyNumberFormat="1" applyFont="1" applyFill="1" applyBorder="1" applyAlignment="1" applyProtection="1">
      <alignment horizontal="center" vertical="center"/>
    </xf>
    <xf numFmtId="177" fontId="10" fillId="0" borderId="2" xfId="1" applyNumberFormat="1" applyFont="1" applyFill="1" applyBorder="1" applyAlignment="1" applyProtection="1">
      <alignment horizontal="center" vertical="center" wrapText="1"/>
    </xf>
    <xf numFmtId="177" fontId="10" fillId="0" borderId="8" xfId="1" applyNumberFormat="1" applyFont="1" applyFill="1" applyBorder="1" applyAlignment="1" applyProtection="1">
      <alignment horizontal="center" vertical="center"/>
    </xf>
    <xf numFmtId="177" fontId="10" fillId="0" borderId="12" xfId="1" applyNumberFormat="1" applyFont="1" applyFill="1" applyBorder="1" applyAlignment="1" applyProtection="1">
      <alignment horizontal="center" vertical="center"/>
    </xf>
    <xf numFmtId="177" fontId="10" fillId="0" borderId="4" xfId="1" applyNumberFormat="1" applyFont="1" applyBorder="1" applyAlignment="1" applyProtection="1">
      <alignment horizontal="center" vertical="center" wrapText="1"/>
    </xf>
    <xf numFmtId="177" fontId="10" fillId="0" borderId="10" xfId="1" applyNumberFormat="1" applyFont="1" applyBorder="1" applyAlignment="1" applyProtection="1">
      <alignment horizontal="center" vertical="center"/>
    </xf>
    <xf numFmtId="177" fontId="10" fillId="0" borderId="14" xfId="1" applyNumberFormat="1" applyFont="1" applyBorder="1" applyAlignment="1" applyProtection="1">
      <alignment horizontal="center" vertical="center"/>
    </xf>
    <xf numFmtId="177" fontId="10" fillId="0" borderId="4" xfId="1" applyNumberFormat="1" applyFont="1" applyBorder="1" applyAlignment="1" applyProtection="1">
      <alignment horizontal="center" vertical="center"/>
    </xf>
    <xf numFmtId="177" fontId="10" fillId="0" borderId="4" xfId="1" applyNumberFormat="1" applyFont="1" applyFill="1" applyBorder="1" applyAlignment="1" applyProtection="1">
      <alignment horizontal="center" vertical="center" wrapText="1" shrinkToFit="1"/>
    </xf>
    <xf numFmtId="177" fontId="10" fillId="0" borderId="14" xfId="1" applyNumberFormat="1" applyFont="1" applyFill="1" applyBorder="1" applyAlignment="1" applyProtection="1">
      <alignment horizontal="center" vertical="center" shrinkToFit="1"/>
    </xf>
    <xf numFmtId="177" fontId="10" fillId="0" borderId="4" xfId="1" applyNumberFormat="1" applyFont="1" applyBorder="1" applyAlignment="1" applyProtection="1">
      <alignment horizontal="center" vertical="center" textRotation="255" shrinkToFit="1"/>
    </xf>
    <xf numFmtId="177" fontId="10" fillId="0" borderId="10" xfId="1" applyNumberFormat="1" applyFont="1" applyBorder="1" applyAlignment="1" applyProtection="1">
      <alignment horizontal="center" vertical="center" textRotation="255" shrinkToFit="1"/>
    </xf>
    <xf numFmtId="177" fontId="10" fillId="0" borderId="14" xfId="1" applyNumberFormat="1" applyFont="1" applyBorder="1" applyAlignment="1" applyProtection="1">
      <alignment horizontal="center" vertical="center" textRotation="255" shrinkToFit="1"/>
    </xf>
    <xf numFmtId="176" fontId="7" fillId="0" borderId="1" xfId="1" applyNumberFormat="1" applyFont="1" applyBorder="1" applyAlignment="1" applyProtection="1">
      <alignment horizontal="center"/>
      <protection locked="0"/>
    </xf>
    <xf numFmtId="177" fontId="10" fillId="0" borderId="5" xfId="1" applyNumberFormat="1" applyFont="1" applyBorder="1" applyAlignment="1" applyProtection="1">
      <alignment horizontal="center" vertical="center"/>
    </xf>
    <xf numFmtId="177" fontId="10" fillId="0" borderId="6" xfId="1" applyNumberFormat="1" applyFont="1" applyBorder="1" applyAlignment="1" applyProtection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</xf>
    <xf numFmtId="177" fontId="10" fillId="0" borderId="4" xfId="1" applyNumberFormat="1" applyFont="1" applyBorder="1" applyAlignment="1" applyProtection="1">
      <alignment horizontal="center" vertical="center" textRotation="255"/>
    </xf>
    <xf numFmtId="176" fontId="10" fillId="0" borderId="4" xfId="1" applyNumberFormat="1" applyFont="1" applyFill="1" applyBorder="1" applyAlignment="1" applyProtection="1">
      <alignment horizontal="center" vertical="center" textRotation="255"/>
    </xf>
    <xf numFmtId="176" fontId="10" fillId="0" borderId="10" xfId="0" applyNumberFormat="1" applyFont="1" applyFill="1" applyBorder="1" applyAlignment="1">
      <alignment horizontal="center" vertical="center" textRotation="255"/>
    </xf>
    <xf numFmtId="176" fontId="10" fillId="0" borderId="14" xfId="0" applyNumberFormat="1" applyFont="1" applyFill="1" applyBorder="1" applyAlignment="1">
      <alignment horizontal="center" vertical="center" textRotation="255"/>
    </xf>
    <xf numFmtId="177" fontId="10" fillId="0" borderId="2" xfId="1" applyNumberFormat="1" applyFont="1" applyBorder="1" applyAlignment="1" applyProtection="1">
      <alignment horizontal="center" vertical="center"/>
    </xf>
    <xf numFmtId="177" fontId="10" fillId="0" borderId="11" xfId="1" applyNumberFormat="1" applyFont="1" applyBorder="1" applyAlignment="1" applyProtection="1">
      <alignment horizontal="center" vertical="center"/>
    </xf>
    <xf numFmtId="177" fontId="10" fillId="0" borderId="3" xfId="1" applyNumberFormat="1" applyFont="1" applyBorder="1" applyAlignment="1" applyProtection="1">
      <alignment horizontal="center" vertical="center"/>
    </xf>
    <xf numFmtId="177" fontId="10" fillId="0" borderId="12" xfId="1" applyNumberFormat="1" applyFont="1" applyBorder="1" applyAlignment="1" applyProtection="1">
      <alignment horizontal="center" vertical="center"/>
    </xf>
    <xf numFmtId="177" fontId="10" fillId="0" borderId="1" xfId="1" applyNumberFormat="1" applyFont="1" applyBorder="1" applyAlignment="1" applyProtection="1">
      <alignment horizontal="center" vertical="center"/>
    </xf>
    <xf numFmtId="177" fontId="10" fillId="0" borderId="13" xfId="1" applyNumberFormat="1" applyFont="1" applyBorder="1" applyAlignment="1" applyProtection="1">
      <alignment horizontal="center" vertical="center"/>
    </xf>
    <xf numFmtId="38" fontId="7" fillId="0" borderId="1" xfId="1" applyFont="1" applyBorder="1" applyAlignment="1" applyProtection="1">
      <alignment horizontal="right"/>
      <protection locked="0"/>
    </xf>
  </cellXfs>
  <cellStyles count="17">
    <cellStyle name="パーセント 2" xfId="2"/>
    <cellStyle name="桁区切り" xfId="1" builtinId="6"/>
    <cellStyle name="桁区切り 2" xfId="3"/>
    <cellStyle name="桁区切り 3" xfId="4"/>
    <cellStyle name="桁区切り 3 2" xfId="5"/>
    <cellStyle name="桁区切り 3 3" xfId="6"/>
    <cellStyle name="標準" xfId="0" builtinId="0"/>
    <cellStyle name="標準 2" xfId="7"/>
    <cellStyle name="標準 2 2" xfId="8"/>
    <cellStyle name="標準 3" xfId="9"/>
    <cellStyle name="標準 4" xfId="10"/>
    <cellStyle name="標準 5" xfId="11"/>
    <cellStyle name="標準 5 2" xfId="12"/>
    <cellStyle name="標準 6" xfId="13"/>
    <cellStyle name="標準 7" xfId="14"/>
    <cellStyle name="標準 8" xfId="15"/>
    <cellStyle name="標準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8"/>
  <sheetViews>
    <sheetView tabSelected="1" view="pageBreakPreview" zoomScale="70" zoomScaleNormal="75" zoomScaleSheetLayoutView="70" workbookViewId="0">
      <selection activeCell="D50" sqref="D50"/>
    </sheetView>
  </sheetViews>
  <sheetFormatPr defaultColWidth="11.625" defaultRowHeight="17.100000000000001" customHeight="1"/>
  <cols>
    <col min="1" max="1" width="3.625" style="47" customWidth="1"/>
    <col min="2" max="2" width="18.625" style="47" customWidth="1"/>
    <col min="3" max="3" width="13.875" style="47" customWidth="1"/>
    <col min="4" max="4" width="11.25" style="47" customWidth="1"/>
    <col min="5" max="5" width="9.375" style="47" customWidth="1"/>
    <col min="6" max="23" width="8.25" style="47" customWidth="1"/>
    <col min="24" max="32" width="7.625" style="47" customWidth="1"/>
    <col min="33" max="16384" width="11.625" style="47"/>
  </cols>
  <sheetData>
    <row r="1" spans="1:29" s="3" customFormat="1" ht="39.75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5" customFormat="1" ht="25.5" customHeight="1">
      <c r="A2" s="270" t="s">
        <v>123</v>
      </c>
      <c r="B2" s="27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6" t="s">
        <v>1</v>
      </c>
      <c r="AA2" s="6"/>
      <c r="AB2" s="6"/>
      <c r="AC2" s="6"/>
    </row>
    <row r="3" spans="1:29" s="7" customFormat="1" ht="30" customHeight="1">
      <c r="A3" s="235" t="s">
        <v>2</v>
      </c>
      <c r="B3" s="237"/>
      <c r="C3" s="233" t="s">
        <v>3</v>
      </c>
      <c r="D3" s="241" t="s">
        <v>125</v>
      </c>
      <c r="E3" s="241" t="s">
        <v>4</v>
      </c>
      <c r="F3" s="241" t="s">
        <v>5</v>
      </c>
      <c r="G3" s="242" t="s">
        <v>6</v>
      </c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4"/>
      <c r="V3" s="233" t="s">
        <v>7</v>
      </c>
      <c r="W3" s="233" t="s">
        <v>8</v>
      </c>
      <c r="X3" s="245" t="s">
        <v>9</v>
      </c>
      <c r="Y3" s="231" t="s">
        <v>10</v>
      </c>
      <c r="Z3" s="231" t="s">
        <v>11</v>
      </c>
      <c r="AA3" s="231" t="s">
        <v>12</v>
      </c>
      <c r="AB3" s="231" t="s">
        <v>13</v>
      </c>
      <c r="AC3" s="231" t="s">
        <v>14</v>
      </c>
    </row>
    <row r="4" spans="1:29" s="7" customFormat="1" ht="30" customHeight="1">
      <c r="A4" s="257"/>
      <c r="B4" s="271"/>
      <c r="C4" s="234"/>
      <c r="D4" s="234"/>
      <c r="E4" s="234"/>
      <c r="F4" s="234"/>
      <c r="G4" s="233" t="s">
        <v>15</v>
      </c>
      <c r="H4" s="235" t="s">
        <v>16</v>
      </c>
      <c r="I4" s="236"/>
      <c r="J4" s="236"/>
      <c r="K4" s="236"/>
      <c r="L4" s="236"/>
      <c r="M4" s="237"/>
      <c r="N4" s="241" t="s">
        <v>17</v>
      </c>
      <c r="O4" s="241" t="s">
        <v>18</v>
      </c>
      <c r="P4" s="241" t="s">
        <v>19</v>
      </c>
      <c r="Q4" s="241" t="s">
        <v>20</v>
      </c>
      <c r="R4" s="247" t="s">
        <v>21</v>
      </c>
      <c r="S4" s="247" t="s">
        <v>22</v>
      </c>
      <c r="T4" s="241" t="s">
        <v>23</v>
      </c>
      <c r="U4" s="241" t="s">
        <v>24</v>
      </c>
      <c r="V4" s="234"/>
      <c r="W4" s="234"/>
      <c r="X4" s="246"/>
      <c r="Y4" s="232"/>
      <c r="Z4" s="232"/>
      <c r="AA4" s="232"/>
      <c r="AB4" s="232"/>
      <c r="AC4" s="232"/>
    </row>
    <row r="5" spans="1:29" s="7" customFormat="1" ht="30" customHeight="1">
      <c r="A5" s="257"/>
      <c r="B5" s="271"/>
      <c r="C5" s="234"/>
      <c r="D5" s="234"/>
      <c r="E5" s="234"/>
      <c r="F5" s="234"/>
      <c r="G5" s="234"/>
      <c r="H5" s="238"/>
      <c r="I5" s="239"/>
      <c r="J5" s="239"/>
      <c r="K5" s="239"/>
      <c r="L5" s="239"/>
      <c r="M5" s="240"/>
      <c r="N5" s="234"/>
      <c r="O5" s="234"/>
      <c r="P5" s="234"/>
      <c r="Q5" s="234"/>
      <c r="R5" s="248"/>
      <c r="S5" s="248"/>
      <c r="T5" s="234"/>
      <c r="U5" s="234"/>
      <c r="V5" s="234"/>
      <c r="W5" s="234"/>
      <c r="X5" s="246"/>
      <c r="Y5" s="232"/>
      <c r="Z5" s="232"/>
      <c r="AA5" s="232"/>
      <c r="AB5" s="232"/>
      <c r="AC5" s="232"/>
    </row>
    <row r="6" spans="1:29" s="7" customFormat="1" ht="30" customHeight="1">
      <c r="A6" s="257"/>
      <c r="B6" s="271"/>
      <c r="C6" s="234"/>
      <c r="D6" s="234"/>
      <c r="E6" s="234"/>
      <c r="F6" s="234"/>
      <c r="G6" s="234"/>
      <c r="H6" s="249" t="s">
        <v>25</v>
      </c>
      <c r="I6" s="249" t="s">
        <v>26</v>
      </c>
      <c r="J6" s="251" t="s">
        <v>27</v>
      </c>
      <c r="K6" s="8"/>
      <c r="L6" s="253" t="s">
        <v>28</v>
      </c>
      <c r="M6" s="255" t="s">
        <v>29</v>
      </c>
      <c r="N6" s="234"/>
      <c r="O6" s="234"/>
      <c r="P6" s="234"/>
      <c r="Q6" s="234"/>
      <c r="R6" s="248"/>
      <c r="S6" s="248"/>
      <c r="T6" s="234"/>
      <c r="U6" s="234"/>
      <c r="V6" s="234"/>
      <c r="W6" s="234"/>
      <c r="X6" s="246"/>
      <c r="Y6" s="232"/>
      <c r="Z6" s="232"/>
      <c r="AA6" s="232"/>
      <c r="AB6" s="232"/>
      <c r="AC6" s="232"/>
    </row>
    <row r="7" spans="1:29" s="7" customFormat="1" ht="30" customHeight="1">
      <c r="A7" s="257"/>
      <c r="B7" s="271"/>
      <c r="C7" s="234"/>
      <c r="D7" s="234"/>
      <c r="E7" s="234"/>
      <c r="F7" s="234"/>
      <c r="G7" s="234"/>
      <c r="H7" s="250"/>
      <c r="I7" s="250"/>
      <c r="J7" s="252"/>
      <c r="K7" s="229" t="s">
        <v>30</v>
      </c>
      <c r="L7" s="254"/>
      <c r="M7" s="254"/>
      <c r="N7" s="234"/>
      <c r="O7" s="234"/>
      <c r="P7" s="234"/>
      <c r="Q7" s="234"/>
      <c r="R7" s="248"/>
      <c r="S7" s="248"/>
      <c r="T7" s="234"/>
      <c r="U7" s="234"/>
      <c r="V7" s="234"/>
      <c r="W7" s="234"/>
      <c r="X7" s="246"/>
      <c r="Y7" s="232"/>
      <c r="Z7" s="232"/>
      <c r="AA7" s="232"/>
      <c r="AB7" s="232"/>
      <c r="AC7" s="232"/>
    </row>
    <row r="8" spans="1:29" s="7" customFormat="1" ht="30" customHeight="1">
      <c r="A8" s="238"/>
      <c r="B8" s="240"/>
      <c r="C8" s="267"/>
      <c r="D8" s="267"/>
      <c r="E8" s="267"/>
      <c r="F8" s="267"/>
      <c r="G8" s="267"/>
      <c r="H8" s="263"/>
      <c r="I8" s="263"/>
      <c r="J8" s="264"/>
      <c r="K8" s="272"/>
      <c r="L8" s="265"/>
      <c r="M8" s="265"/>
      <c r="N8" s="267"/>
      <c r="O8" s="267"/>
      <c r="P8" s="267"/>
      <c r="Q8" s="267"/>
      <c r="R8" s="268"/>
      <c r="S8" s="268"/>
      <c r="T8" s="267"/>
      <c r="U8" s="267"/>
      <c r="V8" s="267"/>
      <c r="W8" s="267"/>
      <c r="X8" s="269"/>
      <c r="Y8" s="266"/>
      <c r="Z8" s="266"/>
      <c r="AA8" s="266"/>
      <c r="AB8" s="266"/>
      <c r="AC8" s="266"/>
    </row>
    <row r="9" spans="1:29" s="7" customFormat="1" ht="30" customHeight="1">
      <c r="A9" s="273"/>
      <c r="B9" s="27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11"/>
      <c r="AA9" s="11"/>
      <c r="AB9" s="11"/>
      <c r="AC9" s="12"/>
    </row>
    <row r="10" spans="1:29" s="17" customFormat="1" ht="30" customHeight="1">
      <c r="A10" s="221" t="s">
        <v>31</v>
      </c>
      <c r="B10" s="228"/>
      <c r="C10" s="13">
        <v>1231560</v>
      </c>
      <c r="D10" s="13">
        <v>152693</v>
      </c>
      <c r="E10" s="13">
        <v>9557</v>
      </c>
      <c r="F10" s="13">
        <v>8633</v>
      </c>
      <c r="G10" s="13">
        <v>2452</v>
      </c>
      <c r="H10" s="13">
        <v>402</v>
      </c>
      <c r="I10" s="13">
        <v>113</v>
      </c>
      <c r="J10" s="13">
        <v>301</v>
      </c>
      <c r="K10" s="13">
        <v>1</v>
      </c>
      <c r="L10" s="13">
        <v>143</v>
      </c>
      <c r="M10" s="13">
        <v>557</v>
      </c>
      <c r="N10" s="13">
        <v>20</v>
      </c>
      <c r="O10" s="13">
        <v>1715</v>
      </c>
      <c r="P10" s="13">
        <v>351</v>
      </c>
      <c r="Q10" s="13">
        <v>33</v>
      </c>
      <c r="R10" s="13">
        <v>34</v>
      </c>
      <c r="S10" s="13">
        <v>669</v>
      </c>
      <c r="T10" s="13">
        <v>260</v>
      </c>
      <c r="U10" s="13">
        <v>2781</v>
      </c>
      <c r="V10" s="13">
        <v>924</v>
      </c>
      <c r="W10" s="13">
        <v>15</v>
      </c>
      <c r="X10" s="14">
        <f>D10/C10*100</f>
        <v>12.398340316346747</v>
      </c>
      <c r="Y10" s="14">
        <f>E10/D10*100</f>
        <v>6.2589640651503338</v>
      </c>
      <c r="Z10" s="15">
        <f>F10/E10*100</f>
        <v>90.331694046248828</v>
      </c>
      <c r="AA10" s="15">
        <f>M10/D10*100000</f>
        <v>364.78424027296603</v>
      </c>
      <c r="AB10" s="15">
        <f>J10/M10*100</f>
        <v>54.039497307001795</v>
      </c>
      <c r="AC10" s="16">
        <f>M10/E10*100</f>
        <v>5.8281887621638591</v>
      </c>
    </row>
    <row r="11" spans="1:29" s="17" customFormat="1" ht="30" customHeight="1">
      <c r="A11" s="1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5"/>
      <c r="X11" s="22"/>
      <c r="Y11" s="22"/>
      <c r="Z11" s="22"/>
      <c r="AA11" s="22"/>
      <c r="AB11" s="22"/>
      <c r="AC11" s="23"/>
    </row>
    <row r="12" spans="1:29" s="17" customFormat="1" ht="30" customHeight="1">
      <c r="A12" s="261" t="s">
        <v>32</v>
      </c>
      <c r="B12" s="262"/>
      <c r="C12" s="24">
        <v>1185190</v>
      </c>
      <c r="D12" s="20">
        <v>146419</v>
      </c>
      <c r="E12" s="20">
        <v>9280</v>
      </c>
      <c r="F12" s="20">
        <v>8386</v>
      </c>
      <c r="G12" s="20">
        <v>2411</v>
      </c>
      <c r="H12" s="20">
        <v>401</v>
      </c>
      <c r="I12" s="20">
        <v>111</v>
      </c>
      <c r="J12" s="20">
        <v>294</v>
      </c>
      <c r="K12" s="20">
        <v>1</v>
      </c>
      <c r="L12" s="20">
        <v>142</v>
      </c>
      <c r="M12" s="20">
        <v>547</v>
      </c>
      <c r="N12" s="20">
        <v>18</v>
      </c>
      <c r="O12" s="20">
        <v>1669</v>
      </c>
      <c r="P12" s="20">
        <v>334</v>
      </c>
      <c r="Q12" s="20">
        <v>32</v>
      </c>
      <c r="R12" s="20">
        <v>33</v>
      </c>
      <c r="S12" s="20">
        <v>646</v>
      </c>
      <c r="T12" s="20">
        <v>250</v>
      </c>
      <c r="U12" s="20">
        <v>2663</v>
      </c>
      <c r="V12" s="20">
        <v>894</v>
      </c>
      <c r="W12" s="25">
        <v>14</v>
      </c>
      <c r="X12" s="22">
        <f>D12/C12*100</f>
        <v>12.354052936659944</v>
      </c>
      <c r="Y12" s="22">
        <f t="shared" ref="Y12:Z77" si="0">E12/D12*100</f>
        <v>6.3379752627732735</v>
      </c>
      <c r="Z12" s="26">
        <f t="shared" si="0"/>
        <v>90.366379310344826</v>
      </c>
      <c r="AA12" s="26">
        <f t="shared" ref="AA12:AA77" si="1">M12/D12*100000</f>
        <v>373.58539533803673</v>
      </c>
      <c r="AB12" s="26">
        <f t="shared" ref="AB12:AB77" si="2">J12/M12*100</f>
        <v>53.747714808043881</v>
      </c>
      <c r="AC12" s="23">
        <f t="shared" ref="AC12:AC77" si="3">M12/E12*100</f>
        <v>5.8943965517241379</v>
      </c>
    </row>
    <row r="13" spans="1:29" s="17" customFormat="1" ht="30" customHeight="1">
      <c r="A13" s="261" t="s">
        <v>33</v>
      </c>
      <c r="B13" s="262"/>
      <c r="C13" s="20">
        <v>46370</v>
      </c>
      <c r="D13" s="20">
        <v>6274</v>
      </c>
      <c r="E13" s="20">
        <v>277</v>
      </c>
      <c r="F13" s="20">
        <v>247</v>
      </c>
      <c r="G13" s="20">
        <v>41</v>
      </c>
      <c r="H13" s="20">
        <v>1</v>
      </c>
      <c r="I13" s="20">
        <v>2</v>
      </c>
      <c r="J13" s="20">
        <v>7</v>
      </c>
      <c r="K13" s="20">
        <v>0</v>
      </c>
      <c r="L13" s="20">
        <v>1</v>
      </c>
      <c r="M13" s="20">
        <v>10</v>
      </c>
      <c r="N13" s="20">
        <v>2</v>
      </c>
      <c r="O13" s="20">
        <v>46</v>
      </c>
      <c r="P13" s="20">
        <v>17</v>
      </c>
      <c r="Q13" s="20">
        <v>1</v>
      </c>
      <c r="R13" s="20">
        <v>1</v>
      </c>
      <c r="S13" s="20">
        <v>23</v>
      </c>
      <c r="T13" s="20">
        <v>10</v>
      </c>
      <c r="U13" s="20">
        <v>118</v>
      </c>
      <c r="V13" s="20">
        <v>30</v>
      </c>
      <c r="W13" s="20">
        <v>1</v>
      </c>
      <c r="X13" s="22">
        <f>D13/C13*100</f>
        <v>13.530299762777659</v>
      </c>
      <c r="Y13" s="22">
        <f t="shared" si="0"/>
        <v>4.4150462225055787</v>
      </c>
      <c r="Z13" s="26">
        <f t="shared" si="0"/>
        <v>89.16967509025271</v>
      </c>
      <c r="AA13" s="26">
        <f t="shared" si="1"/>
        <v>159.38795027095952</v>
      </c>
      <c r="AB13" s="26">
        <f t="shared" si="2"/>
        <v>70</v>
      </c>
      <c r="AC13" s="23">
        <f t="shared" si="3"/>
        <v>3.6101083032490973</v>
      </c>
    </row>
    <row r="14" spans="1:29" s="17" customFormat="1" ht="30" customHeight="1">
      <c r="A14" s="18"/>
      <c r="B14" s="19"/>
      <c r="C14" s="20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1"/>
      <c r="Y14" s="21"/>
      <c r="Z14" s="21"/>
      <c r="AA14" s="21"/>
      <c r="AB14" s="21"/>
      <c r="AC14" s="28"/>
    </row>
    <row r="15" spans="1:29" s="17" customFormat="1" ht="30" customHeight="1">
      <c r="A15" s="221" t="s">
        <v>34</v>
      </c>
      <c r="B15" s="228"/>
      <c r="C15" s="29">
        <v>44817</v>
      </c>
      <c r="D15" s="13">
        <v>5420</v>
      </c>
      <c r="E15" s="13">
        <v>197</v>
      </c>
      <c r="F15" s="13">
        <v>190</v>
      </c>
      <c r="G15" s="13">
        <v>27</v>
      </c>
      <c r="H15" s="13">
        <v>0</v>
      </c>
      <c r="I15" s="13">
        <v>3</v>
      </c>
      <c r="J15" s="13">
        <v>8</v>
      </c>
      <c r="K15" s="13">
        <v>0</v>
      </c>
      <c r="L15" s="13">
        <v>0</v>
      </c>
      <c r="M15" s="13">
        <v>11</v>
      </c>
      <c r="N15" s="13">
        <v>1</v>
      </c>
      <c r="O15" s="13">
        <v>53</v>
      </c>
      <c r="P15" s="13">
        <v>10</v>
      </c>
      <c r="Q15" s="13">
        <v>1</v>
      </c>
      <c r="R15" s="13">
        <v>0</v>
      </c>
      <c r="S15" s="13">
        <v>18</v>
      </c>
      <c r="T15" s="13">
        <v>8</v>
      </c>
      <c r="U15" s="13">
        <v>77</v>
      </c>
      <c r="V15" s="13">
        <v>7</v>
      </c>
      <c r="W15" s="13">
        <v>0</v>
      </c>
      <c r="X15" s="14">
        <f>D15/C15*100</f>
        <v>12.093625186871053</v>
      </c>
      <c r="Y15" s="14">
        <f t="shared" si="0"/>
        <v>3.6346863468634685</v>
      </c>
      <c r="Z15" s="15">
        <f t="shared" si="0"/>
        <v>96.44670050761421</v>
      </c>
      <c r="AA15" s="15">
        <f t="shared" si="1"/>
        <v>202.95202952029518</v>
      </c>
      <c r="AB15" s="15">
        <f t="shared" si="2"/>
        <v>72.727272727272734</v>
      </c>
      <c r="AC15" s="16">
        <f t="shared" si="3"/>
        <v>5.5837563451776653</v>
      </c>
    </row>
    <row r="16" spans="1:29" s="7" customFormat="1" ht="30" customHeight="1">
      <c r="A16" s="223" t="s">
        <v>35</v>
      </c>
      <c r="B16" s="227"/>
      <c r="C16" s="153">
        <v>43064</v>
      </c>
      <c r="D16" s="154">
        <v>4755</v>
      </c>
      <c r="E16" s="154">
        <v>181</v>
      </c>
      <c r="F16" s="154">
        <v>174</v>
      </c>
      <c r="G16" s="154">
        <v>27</v>
      </c>
      <c r="H16" s="154">
        <v>0</v>
      </c>
      <c r="I16" s="154">
        <v>3</v>
      </c>
      <c r="J16" s="154">
        <v>7</v>
      </c>
      <c r="K16" s="154">
        <v>0</v>
      </c>
      <c r="L16" s="154">
        <v>0</v>
      </c>
      <c r="M16" s="154">
        <v>10</v>
      </c>
      <c r="N16" s="154">
        <v>1</v>
      </c>
      <c r="O16" s="154">
        <v>47</v>
      </c>
      <c r="P16" s="154">
        <v>8</v>
      </c>
      <c r="Q16" s="154">
        <v>1</v>
      </c>
      <c r="R16" s="154">
        <v>0</v>
      </c>
      <c r="S16" s="154">
        <v>16</v>
      </c>
      <c r="T16" s="154">
        <v>8</v>
      </c>
      <c r="U16" s="154">
        <v>72</v>
      </c>
      <c r="V16" s="154">
        <v>7</v>
      </c>
      <c r="W16" s="155">
        <v>0</v>
      </c>
      <c r="X16" s="22">
        <f>D16/C16*100</f>
        <v>11.041705368753483</v>
      </c>
      <c r="Y16" s="22">
        <f t="shared" si="0"/>
        <v>3.8065194532071502</v>
      </c>
      <c r="Z16" s="26">
        <f t="shared" si="0"/>
        <v>96.132596685082873</v>
      </c>
      <c r="AA16" s="26">
        <f t="shared" si="1"/>
        <v>210.3049421661409</v>
      </c>
      <c r="AB16" s="26">
        <f t="shared" si="2"/>
        <v>70</v>
      </c>
      <c r="AC16" s="23">
        <f t="shared" si="3"/>
        <v>5.5248618784530388</v>
      </c>
    </row>
    <row r="17" spans="1:29" s="7" customFormat="1" ht="30" customHeight="1">
      <c r="A17" s="223" t="s">
        <v>36</v>
      </c>
      <c r="B17" s="227"/>
      <c r="C17" s="153">
        <v>1484</v>
      </c>
      <c r="D17" s="154">
        <v>573</v>
      </c>
      <c r="E17" s="154">
        <v>12</v>
      </c>
      <c r="F17" s="154">
        <v>12</v>
      </c>
      <c r="G17" s="154">
        <v>0</v>
      </c>
      <c r="H17" s="154">
        <v>0</v>
      </c>
      <c r="I17" s="154">
        <v>0</v>
      </c>
      <c r="J17" s="154">
        <v>1</v>
      </c>
      <c r="K17" s="154">
        <v>0</v>
      </c>
      <c r="L17" s="154">
        <v>0</v>
      </c>
      <c r="M17" s="154">
        <v>1</v>
      </c>
      <c r="N17" s="154">
        <v>0</v>
      </c>
      <c r="O17" s="154">
        <v>3</v>
      </c>
      <c r="P17" s="154">
        <v>2</v>
      </c>
      <c r="Q17" s="154">
        <v>0</v>
      </c>
      <c r="R17" s="154">
        <v>0</v>
      </c>
      <c r="S17" s="154">
        <v>2</v>
      </c>
      <c r="T17" s="154">
        <v>0</v>
      </c>
      <c r="U17" s="154">
        <v>4</v>
      </c>
      <c r="V17" s="154">
        <v>0</v>
      </c>
      <c r="W17" s="155">
        <v>0</v>
      </c>
      <c r="X17" s="22">
        <f>D17/C17*100</f>
        <v>38.611859838274931</v>
      </c>
      <c r="Y17" s="22">
        <f t="shared" si="0"/>
        <v>2.0942408376963351</v>
      </c>
      <c r="Z17" s="26">
        <f t="shared" si="0"/>
        <v>100</v>
      </c>
      <c r="AA17" s="26">
        <f t="shared" si="1"/>
        <v>174.52006980802793</v>
      </c>
      <c r="AB17" s="26">
        <f t="shared" si="2"/>
        <v>100</v>
      </c>
      <c r="AC17" s="23">
        <f t="shared" si="3"/>
        <v>8.3333333333333321</v>
      </c>
    </row>
    <row r="18" spans="1:29" s="7" customFormat="1" ht="30" customHeight="1">
      <c r="A18" s="223" t="s">
        <v>37</v>
      </c>
      <c r="B18" s="227"/>
      <c r="C18" s="153">
        <v>269</v>
      </c>
      <c r="D18" s="154">
        <v>92</v>
      </c>
      <c r="E18" s="154">
        <v>4</v>
      </c>
      <c r="F18" s="154">
        <v>4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3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1</v>
      </c>
      <c r="V18" s="154">
        <v>0</v>
      </c>
      <c r="W18" s="155">
        <v>0</v>
      </c>
      <c r="X18" s="22">
        <f>D18/C18*100</f>
        <v>34.20074349442379</v>
      </c>
      <c r="Y18" s="22">
        <f t="shared" si="0"/>
        <v>4.3478260869565215</v>
      </c>
      <c r="Z18" s="26">
        <f t="shared" si="0"/>
        <v>100</v>
      </c>
      <c r="AA18" s="26">
        <f t="shared" si="1"/>
        <v>0</v>
      </c>
      <c r="AB18" s="26" t="s">
        <v>38</v>
      </c>
      <c r="AC18" s="23">
        <f t="shared" si="3"/>
        <v>0</v>
      </c>
    </row>
    <row r="19" spans="1:29" s="17" customFormat="1" ht="30" customHeight="1">
      <c r="A19" s="18"/>
      <c r="B19" s="19"/>
      <c r="C19" s="2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5"/>
      <c r="T19" s="25"/>
      <c r="U19" s="25"/>
      <c r="V19" s="25"/>
      <c r="W19" s="25"/>
      <c r="X19" s="21"/>
      <c r="Y19" s="21"/>
      <c r="Z19" s="21"/>
      <c r="AA19" s="21"/>
      <c r="AB19" s="21"/>
      <c r="AC19" s="28"/>
    </row>
    <row r="20" spans="1:29" s="17" customFormat="1" ht="30" customHeight="1">
      <c r="A20" s="221" t="s">
        <v>39</v>
      </c>
      <c r="B20" s="228"/>
      <c r="C20" s="29">
        <v>119081</v>
      </c>
      <c r="D20" s="13">
        <v>8707</v>
      </c>
      <c r="E20" s="13">
        <v>672</v>
      </c>
      <c r="F20" s="13">
        <v>617</v>
      </c>
      <c r="G20" s="13">
        <v>145</v>
      </c>
      <c r="H20" s="13">
        <v>1</v>
      </c>
      <c r="I20" s="13">
        <v>10</v>
      </c>
      <c r="J20" s="13">
        <v>9</v>
      </c>
      <c r="K20" s="13">
        <v>0</v>
      </c>
      <c r="L20" s="13">
        <v>4</v>
      </c>
      <c r="M20" s="13">
        <v>23</v>
      </c>
      <c r="N20" s="13">
        <v>3</v>
      </c>
      <c r="O20" s="13">
        <v>97</v>
      </c>
      <c r="P20" s="13">
        <v>18</v>
      </c>
      <c r="Q20" s="13">
        <v>5</v>
      </c>
      <c r="R20" s="13">
        <v>2</v>
      </c>
      <c r="S20" s="13">
        <v>46</v>
      </c>
      <c r="T20" s="13">
        <v>18</v>
      </c>
      <c r="U20" s="13">
        <v>309</v>
      </c>
      <c r="V20" s="13">
        <v>55</v>
      </c>
      <c r="W20" s="13">
        <v>1</v>
      </c>
      <c r="X20" s="14">
        <f t="shared" ref="X20:X77" si="4">D20/C20*100</f>
        <v>7.3118297629344724</v>
      </c>
      <c r="Y20" s="14">
        <f t="shared" si="0"/>
        <v>7.7179281038245087</v>
      </c>
      <c r="Z20" s="15">
        <f t="shared" si="0"/>
        <v>91.81547619047619</v>
      </c>
      <c r="AA20" s="15">
        <f t="shared" si="1"/>
        <v>264.15527736304125</v>
      </c>
      <c r="AB20" s="15">
        <f t="shared" si="2"/>
        <v>39.130434782608695</v>
      </c>
      <c r="AC20" s="16">
        <f t="shared" si="3"/>
        <v>3.4226190476190479</v>
      </c>
    </row>
    <row r="21" spans="1:29" s="7" customFormat="1" ht="30" customHeight="1">
      <c r="A21" s="223" t="s">
        <v>40</v>
      </c>
      <c r="B21" s="227"/>
      <c r="C21" s="153">
        <v>63477</v>
      </c>
      <c r="D21" s="154">
        <v>4914</v>
      </c>
      <c r="E21" s="154">
        <v>389</v>
      </c>
      <c r="F21" s="154">
        <v>357</v>
      </c>
      <c r="G21" s="154">
        <v>79</v>
      </c>
      <c r="H21" s="154">
        <v>0</v>
      </c>
      <c r="I21" s="154">
        <v>8</v>
      </c>
      <c r="J21" s="154">
        <v>3</v>
      </c>
      <c r="K21" s="154">
        <v>0</v>
      </c>
      <c r="L21" s="154">
        <v>2</v>
      </c>
      <c r="M21" s="154">
        <v>13</v>
      </c>
      <c r="N21" s="154">
        <v>3</v>
      </c>
      <c r="O21" s="154">
        <v>52</v>
      </c>
      <c r="P21" s="154">
        <v>11</v>
      </c>
      <c r="Q21" s="154">
        <v>2</v>
      </c>
      <c r="R21" s="154">
        <v>1</v>
      </c>
      <c r="S21" s="154">
        <v>25</v>
      </c>
      <c r="T21" s="154">
        <v>8</v>
      </c>
      <c r="U21" s="154">
        <v>196</v>
      </c>
      <c r="V21" s="154">
        <v>32</v>
      </c>
      <c r="W21" s="155">
        <v>0</v>
      </c>
      <c r="X21" s="22">
        <f t="shared" si="4"/>
        <v>7.7413866439812846</v>
      </c>
      <c r="Y21" s="22">
        <f t="shared" si="0"/>
        <v>7.9161579161579159</v>
      </c>
      <c r="Z21" s="26">
        <f t="shared" si="0"/>
        <v>91.773778920308473</v>
      </c>
      <c r="AA21" s="26">
        <f t="shared" si="1"/>
        <v>264.55026455026456</v>
      </c>
      <c r="AB21" s="26">
        <f t="shared" si="2"/>
        <v>23.076923076923077</v>
      </c>
      <c r="AC21" s="23">
        <f t="shared" si="3"/>
        <v>3.3419023136246784</v>
      </c>
    </row>
    <row r="22" spans="1:29" s="7" customFormat="1" ht="30" customHeight="1">
      <c r="A22" s="223" t="s">
        <v>41</v>
      </c>
      <c r="B22" s="227"/>
      <c r="C22" s="153">
        <v>27755</v>
      </c>
      <c r="D22" s="154">
        <v>1805</v>
      </c>
      <c r="E22" s="154">
        <v>134</v>
      </c>
      <c r="F22" s="154">
        <v>125</v>
      </c>
      <c r="G22" s="154">
        <v>32</v>
      </c>
      <c r="H22" s="154">
        <v>0</v>
      </c>
      <c r="I22" s="154">
        <v>1</v>
      </c>
      <c r="J22" s="154">
        <v>2</v>
      </c>
      <c r="K22" s="154">
        <v>0</v>
      </c>
      <c r="L22" s="154">
        <v>1</v>
      </c>
      <c r="M22" s="154">
        <v>4</v>
      </c>
      <c r="N22" s="154">
        <v>0</v>
      </c>
      <c r="O22" s="154">
        <v>23</v>
      </c>
      <c r="P22" s="154">
        <v>3</v>
      </c>
      <c r="Q22" s="154">
        <v>1</v>
      </c>
      <c r="R22" s="154">
        <v>0</v>
      </c>
      <c r="S22" s="154">
        <v>10</v>
      </c>
      <c r="T22" s="154">
        <v>7</v>
      </c>
      <c r="U22" s="154">
        <v>49</v>
      </c>
      <c r="V22" s="154">
        <v>9</v>
      </c>
      <c r="W22" s="155">
        <v>1</v>
      </c>
      <c r="X22" s="22">
        <f t="shared" si="4"/>
        <v>6.5033327328409305</v>
      </c>
      <c r="Y22" s="22">
        <f t="shared" si="0"/>
        <v>7.4238227146814397</v>
      </c>
      <c r="Z22" s="26">
        <f t="shared" si="0"/>
        <v>93.28358208955224</v>
      </c>
      <c r="AA22" s="26">
        <f t="shared" si="1"/>
        <v>221.606648199446</v>
      </c>
      <c r="AB22" s="26">
        <f t="shared" si="2"/>
        <v>50</v>
      </c>
      <c r="AC22" s="23">
        <f t="shared" si="3"/>
        <v>2.9850746268656714</v>
      </c>
    </row>
    <row r="23" spans="1:29" s="7" customFormat="1" ht="30" customHeight="1">
      <c r="A23" s="223" t="s">
        <v>42</v>
      </c>
      <c r="B23" s="227"/>
      <c r="C23" s="153">
        <v>20064</v>
      </c>
      <c r="D23" s="154">
        <v>1197</v>
      </c>
      <c r="E23" s="154">
        <v>99</v>
      </c>
      <c r="F23" s="154">
        <v>90</v>
      </c>
      <c r="G23" s="154">
        <v>28</v>
      </c>
      <c r="H23" s="154">
        <v>0</v>
      </c>
      <c r="I23" s="154">
        <v>1</v>
      </c>
      <c r="J23" s="154">
        <v>3</v>
      </c>
      <c r="K23" s="154">
        <v>0</v>
      </c>
      <c r="L23" s="154">
        <v>1</v>
      </c>
      <c r="M23" s="154">
        <v>5</v>
      </c>
      <c r="N23" s="154">
        <v>0</v>
      </c>
      <c r="O23" s="154">
        <v>15</v>
      </c>
      <c r="P23" s="154">
        <v>1</v>
      </c>
      <c r="Q23" s="154">
        <v>2</v>
      </c>
      <c r="R23" s="154">
        <v>1</v>
      </c>
      <c r="S23" s="154">
        <v>8</v>
      </c>
      <c r="T23" s="154">
        <v>2</v>
      </c>
      <c r="U23" s="154">
        <v>29</v>
      </c>
      <c r="V23" s="154">
        <v>9</v>
      </c>
      <c r="W23" s="155">
        <v>0</v>
      </c>
      <c r="X23" s="22">
        <f t="shared" si="4"/>
        <v>5.9659090909090908</v>
      </c>
      <c r="Y23" s="22">
        <f t="shared" si="0"/>
        <v>8.2706766917293226</v>
      </c>
      <c r="Z23" s="26">
        <f t="shared" si="0"/>
        <v>90.909090909090907</v>
      </c>
      <c r="AA23" s="26">
        <f t="shared" si="1"/>
        <v>417.7109440267335</v>
      </c>
      <c r="AB23" s="26">
        <f t="shared" si="2"/>
        <v>60</v>
      </c>
      <c r="AC23" s="23">
        <f t="shared" si="3"/>
        <v>5.0505050505050502</v>
      </c>
    </row>
    <row r="24" spans="1:29" s="7" customFormat="1" ht="30" customHeight="1">
      <c r="A24" s="223" t="s">
        <v>43</v>
      </c>
      <c r="B24" s="227"/>
      <c r="C24" s="153">
        <v>7785</v>
      </c>
      <c r="D24" s="154">
        <v>791</v>
      </c>
      <c r="E24" s="154">
        <v>50</v>
      </c>
      <c r="F24" s="154">
        <v>45</v>
      </c>
      <c r="G24" s="154">
        <v>6</v>
      </c>
      <c r="H24" s="154">
        <v>1</v>
      </c>
      <c r="I24" s="154">
        <v>0</v>
      </c>
      <c r="J24" s="154">
        <v>1</v>
      </c>
      <c r="K24" s="154">
        <v>0</v>
      </c>
      <c r="L24" s="154">
        <v>0</v>
      </c>
      <c r="M24" s="154">
        <v>1</v>
      </c>
      <c r="N24" s="154">
        <v>0</v>
      </c>
      <c r="O24" s="154">
        <v>7</v>
      </c>
      <c r="P24" s="154">
        <v>3</v>
      </c>
      <c r="Q24" s="154">
        <v>0</v>
      </c>
      <c r="R24" s="154">
        <v>0</v>
      </c>
      <c r="S24" s="154">
        <v>3</v>
      </c>
      <c r="T24" s="154">
        <v>1</v>
      </c>
      <c r="U24" s="154">
        <v>35</v>
      </c>
      <c r="V24" s="154">
        <v>5</v>
      </c>
      <c r="W24" s="155">
        <v>0</v>
      </c>
      <c r="X24" s="22">
        <f t="shared" si="4"/>
        <v>10.160565189466924</v>
      </c>
      <c r="Y24" s="22">
        <f t="shared" si="0"/>
        <v>6.3211125158027803</v>
      </c>
      <c r="Z24" s="26">
        <f t="shared" si="0"/>
        <v>90</v>
      </c>
      <c r="AA24" s="26">
        <f t="shared" si="1"/>
        <v>126.42225031605564</v>
      </c>
      <c r="AB24" s="26">
        <f t="shared" si="2"/>
        <v>100</v>
      </c>
      <c r="AC24" s="23">
        <f t="shared" si="3"/>
        <v>2</v>
      </c>
    </row>
    <row r="25" spans="1:29" s="17" customFormat="1" ht="30" customHeight="1">
      <c r="A25" s="30"/>
      <c r="B25" s="31"/>
      <c r="C25" s="25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5"/>
      <c r="T25" s="25"/>
      <c r="U25" s="25"/>
      <c r="V25" s="25"/>
      <c r="W25" s="25"/>
      <c r="X25" s="21"/>
      <c r="Y25" s="21"/>
      <c r="Z25" s="21"/>
      <c r="AA25" s="21"/>
      <c r="AB25" s="21"/>
      <c r="AC25" s="28"/>
    </row>
    <row r="26" spans="1:29" s="17" customFormat="1" ht="30" customHeight="1">
      <c r="A26" s="221" t="s">
        <v>44</v>
      </c>
      <c r="B26" s="228"/>
      <c r="C26" s="29">
        <v>43197</v>
      </c>
      <c r="D26" s="13">
        <v>4519</v>
      </c>
      <c r="E26" s="13">
        <v>167</v>
      </c>
      <c r="F26" s="13">
        <v>159</v>
      </c>
      <c r="G26" s="13">
        <v>36</v>
      </c>
      <c r="H26" s="13">
        <v>0</v>
      </c>
      <c r="I26" s="13">
        <v>3</v>
      </c>
      <c r="J26" s="13">
        <v>5</v>
      </c>
      <c r="K26" s="13">
        <v>0</v>
      </c>
      <c r="L26" s="13">
        <v>1</v>
      </c>
      <c r="M26" s="13">
        <v>9</v>
      </c>
      <c r="N26" s="13">
        <v>0</v>
      </c>
      <c r="O26" s="13">
        <v>29</v>
      </c>
      <c r="P26" s="13">
        <v>13</v>
      </c>
      <c r="Q26" s="13">
        <v>3</v>
      </c>
      <c r="R26" s="13">
        <v>3</v>
      </c>
      <c r="S26" s="13">
        <v>23</v>
      </c>
      <c r="T26" s="13">
        <v>11</v>
      </c>
      <c r="U26" s="13">
        <v>50</v>
      </c>
      <c r="V26" s="13">
        <v>8</v>
      </c>
      <c r="W26" s="13">
        <v>0</v>
      </c>
      <c r="X26" s="14">
        <f t="shared" si="4"/>
        <v>10.461374632497627</v>
      </c>
      <c r="Y26" s="14">
        <f t="shared" si="0"/>
        <v>3.6955078557202916</v>
      </c>
      <c r="Z26" s="15">
        <f t="shared" si="0"/>
        <v>95.209580838323348</v>
      </c>
      <c r="AA26" s="15">
        <f t="shared" si="1"/>
        <v>199.15910599690199</v>
      </c>
      <c r="AB26" s="15">
        <f t="shared" si="2"/>
        <v>55.555555555555557</v>
      </c>
      <c r="AC26" s="16">
        <f t="shared" si="3"/>
        <v>5.3892215568862278</v>
      </c>
    </row>
    <row r="27" spans="1:29" s="7" customFormat="1" ht="30" customHeight="1">
      <c r="A27" s="223" t="s">
        <v>45</v>
      </c>
      <c r="B27" s="227"/>
      <c r="C27" s="154">
        <v>34267</v>
      </c>
      <c r="D27" s="154">
        <v>3421</v>
      </c>
      <c r="E27" s="154">
        <v>118</v>
      </c>
      <c r="F27" s="154">
        <v>112</v>
      </c>
      <c r="G27" s="154">
        <v>26</v>
      </c>
      <c r="H27" s="154">
        <v>0</v>
      </c>
      <c r="I27" s="154">
        <v>2</v>
      </c>
      <c r="J27" s="154">
        <v>3</v>
      </c>
      <c r="K27" s="154">
        <v>0</v>
      </c>
      <c r="L27" s="154">
        <v>1</v>
      </c>
      <c r="M27" s="154">
        <v>6</v>
      </c>
      <c r="N27" s="154">
        <v>0</v>
      </c>
      <c r="O27" s="154">
        <v>21</v>
      </c>
      <c r="P27" s="154">
        <v>11</v>
      </c>
      <c r="Q27" s="154">
        <v>2</v>
      </c>
      <c r="R27" s="154">
        <v>3</v>
      </c>
      <c r="S27" s="154">
        <v>17</v>
      </c>
      <c r="T27" s="154">
        <v>7</v>
      </c>
      <c r="U27" s="154">
        <v>33</v>
      </c>
      <c r="V27" s="155">
        <v>6</v>
      </c>
      <c r="W27" s="155">
        <v>0</v>
      </c>
      <c r="X27" s="22">
        <f t="shared" si="4"/>
        <v>9.9833659205649745</v>
      </c>
      <c r="Y27" s="22">
        <f t="shared" si="0"/>
        <v>3.4492838351359252</v>
      </c>
      <c r="Z27" s="26">
        <f t="shared" si="0"/>
        <v>94.915254237288138</v>
      </c>
      <c r="AA27" s="26">
        <f t="shared" si="1"/>
        <v>175.38731365097925</v>
      </c>
      <c r="AB27" s="26">
        <f t="shared" si="2"/>
        <v>50</v>
      </c>
      <c r="AC27" s="23">
        <f t="shared" si="3"/>
        <v>5.0847457627118651</v>
      </c>
    </row>
    <row r="28" spans="1:29" s="7" customFormat="1" ht="30" customHeight="1">
      <c r="A28" s="223" t="s">
        <v>46</v>
      </c>
      <c r="B28" s="227"/>
      <c r="C28" s="153">
        <v>8930</v>
      </c>
      <c r="D28" s="154">
        <v>1098</v>
      </c>
      <c r="E28" s="154">
        <v>49</v>
      </c>
      <c r="F28" s="154">
        <v>47</v>
      </c>
      <c r="G28" s="154">
        <v>10</v>
      </c>
      <c r="H28" s="154">
        <v>0</v>
      </c>
      <c r="I28" s="154">
        <v>1</v>
      </c>
      <c r="J28" s="154">
        <v>2</v>
      </c>
      <c r="K28" s="154">
        <v>0</v>
      </c>
      <c r="L28" s="154">
        <v>0</v>
      </c>
      <c r="M28" s="154">
        <v>3</v>
      </c>
      <c r="N28" s="154">
        <v>0</v>
      </c>
      <c r="O28" s="154">
        <v>8</v>
      </c>
      <c r="P28" s="154">
        <v>2</v>
      </c>
      <c r="Q28" s="154">
        <v>1</v>
      </c>
      <c r="R28" s="154">
        <v>0</v>
      </c>
      <c r="S28" s="154">
        <v>6</v>
      </c>
      <c r="T28" s="154">
        <v>4</v>
      </c>
      <c r="U28" s="154">
        <v>17</v>
      </c>
      <c r="V28" s="155">
        <v>2</v>
      </c>
      <c r="W28" s="155">
        <v>0</v>
      </c>
      <c r="X28" s="22">
        <f t="shared" si="4"/>
        <v>12.295632698768197</v>
      </c>
      <c r="Y28" s="22">
        <f t="shared" si="0"/>
        <v>4.4626593806921671</v>
      </c>
      <c r="Z28" s="26">
        <f t="shared" si="0"/>
        <v>95.918367346938766</v>
      </c>
      <c r="AA28" s="26">
        <f t="shared" si="1"/>
        <v>273.22404371584702</v>
      </c>
      <c r="AB28" s="26">
        <f t="shared" si="2"/>
        <v>66.666666666666657</v>
      </c>
      <c r="AC28" s="23">
        <f t="shared" si="3"/>
        <v>6.1224489795918364</v>
      </c>
    </row>
    <row r="29" spans="1:29" s="17" customFormat="1" ht="30" customHeight="1">
      <c r="A29" s="30"/>
      <c r="B29" s="31"/>
      <c r="C29" s="2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5"/>
      <c r="T29" s="25"/>
      <c r="U29" s="25"/>
      <c r="V29" s="25"/>
      <c r="W29" s="25"/>
      <c r="X29" s="21"/>
      <c r="Y29" s="21"/>
      <c r="Z29" s="21"/>
      <c r="AA29" s="21"/>
      <c r="AB29" s="21"/>
      <c r="AC29" s="28"/>
    </row>
    <row r="30" spans="1:29" s="17" customFormat="1" ht="30" customHeight="1">
      <c r="A30" s="259" t="s">
        <v>47</v>
      </c>
      <c r="B30" s="260"/>
      <c r="C30" s="29">
        <v>146183</v>
      </c>
      <c r="D30" s="13">
        <v>13481</v>
      </c>
      <c r="E30" s="13">
        <v>599</v>
      </c>
      <c r="F30" s="13">
        <v>556</v>
      </c>
      <c r="G30" s="13">
        <v>140</v>
      </c>
      <c r="H30" s="13">
        <v>0</v>
      </c>
      <c r="I30" s="13">
        <v>7</v>
      </c>
      <c r="J30" s="13">
        <v>18</v>
      </c>
      <c r="K30" s="13">
        <v>1</v>
      </c>
      <c r="L30" s="13">
        <v>7</v>
      </c>
      <c r="M30" s="13">
        <v>32</v>
      </c>
      <c r="N30" s="13">
        <v>3</v>
      </c>
      <c r="O30" s="13">
        <v>107</v>
      </c>
      <c r="P30" s="13">
        <v>26</v>
      </c>
      <c r="Q30" s="13">
        <v>3</v>
      </c>
      <c r="R30" s="13">
        <v>1</v>
      </c>
      <c r="S30" s="13">
        <v>55</v>
      </c>
      <c r="T30" s="13">
        <v>21</v>
      </c>
      <c r="U30" s="13">
        <v>191</v>
      </c>
      <c r="V30" s="13">
        <v>43</v>
      </c>
      <c r="W30" s="13">
        <v>2</v>
      </c>
      <c r="X30" s="14">
        <f t="shared" si="4"/>
        <v>9.222002558437028</v>
      </c>
      <c r="Y30" s="14">
        <f t="shared" si="0"/>
        <v>4.4432905570803349</v>
      </c>
      <c r="Z30" s="15">
        <f t="shared" si="0"/>
        <v>92.82136894824707</v>
      </c>
      <c r="AA30" s="15">
        <f t="shared" si="1"/>
        <v>237.37111490245533</v>
      </c>
      <c r="AB30" s="15">
        <f t="shared" si="2"/>
        <v>56.25</v>
      </c>
      <c r="AC30" s="16">
        <f t="shared" si="3"/>
        <v>5.342237061769616</v>
      </c>
    </row>
    <row r="31" spans="1:29" s="7" customFormat="1" ht="30" customHeight="1">
      <c r="A31" s="223" t="s">
        <v>48</v>
      </c>
      <c r="B31" s="227"/>
      <c r="C31" s="153">
        <v>63079</v>
      </c>
      <c r="D31" s="154">
        <v>5203</v>
      </c>
      <c r="E31" s="154">
        <v>315</v>
      </c>
      <c r="F31" s="154">
        <v>296</v>
      </c>
      <c r="G31" s="154">
        <v>85</v>
      </c>
      <c r="H31" s="154">
        <v>0</v>
      </c>
      <c r="I31" s="154">
        <v>2</v>
      </c>
      <c r="J31" s="154">
        <v>10</v>
      </c>
      <c r="K31" s="154">
        <v>0</v>
      </c>
      <c r="L31" s="154">
        <v>3</v>
      </c>
      <c r="M31" s="154">
        <v>15</v>
      </c>
      <c r="N31" s="154">
        <v>1</v>
      </c>
      <c r="O31" s="154">
        <v>46</v>
      </c>
      <c r="P31" s="154">
        <v>12</v>
      </c>
      <c r="Q31" s="154">
        <v>2</v>
      </c>
      <c r="R31" s="154">
        <v>1</v>
      </c>
      <c r="S31" s="154">
        <v>34</v>
      </c>
      <c r="T31" s="154">
        <v>9</v>
      </c>
      <c r="U31" s="154">
        <v>91</v>
      </c>
      <c r="V31" s="155">
        <v>19</v>
      </c>
      <c r="W31" s="155">
        <v>0</v>
      </c>
      <c r="X31" s="22">
        <f t="shared" si="4"/>
        <v>8.2483869433567438</v>
      </c>
      <c r="Y31" s="22">
        <f t="shared" si="0"/>
        <v>6.0541995002882949</v>
      </c>
      <c r="Z31" s="26">
        <f t="shared" si="0"/>
        <v>93.968253968253961</v>
      </c>
      <c r="AA31" s="26">
        <f t="shared" si="1"/>
        <v>288.29521429944265</v>
      </c>
      <c r="AB31" s="26">
        <f t="shared" si="2"/>
        <v>66.666666666666657</v>
      </c>
      <c r="AC31" s="23">
        <f t="shared" si="3"/>
        <v>4.7619047619047619</v>
      </c>
    </row>
    <row r="32" spans="1:29" s="7" customFormat="1" ht="30" customHeight="1">
      <c r="A32" s="223" t="s">
        <v>49</v>
      </c>
      <c r="B32" s="227"/>
      <c r="C32" s="153">
        <v>50565</v>
      </c>
      <c r="D32" s="154">
        <v>4403</v>
      </c>
      <c r="E32" s="154">
        <v>111</v>
      </c>
      <c r="F32" s="154">
        <v>106</v>
      </c>
      <c r="G32" s="154">
        <v>18</v>
      </c>
      <c r="H32" s="154">
        <v>0</v>
      </c>
      <c r="I32" s="154">
        <v>2</v>
      </c>
      <c r="J32" s="154">
        <v>5</v>
      </c>
      <c r="K32" s="154">
        <v>1</v>
      </c>
      <c r="L32" s="154">
        <v>2</v>
      </c>
      <c r="M32" s="154">
        <v>9</v>
      </c>
      <c r="N32" s="154">
        <v>0</v>
      </c>
      <c r="O32" s="154">
        <v>32</v>
      </c>
      <c r="P32" s="154">
        <v>5</v>
      </c>
      <c r="Q32" s="154">
        <v>0</v>
      </c>
      <c r="R32" s="154">
        <v>0</v>
      </c>
      <c r="S32" s="154">
        <v>7</v>
      </c>
      <c r="T32" s="154">
        <v>2</v>
      </c>
      <c r="U32" s="154">
        <v>43</v>
      </c>
      <c r="V32" s="155">
        <v>5</v>
      </c>
      <c r="W32" s="155">
        <v>1</v>
      </c>
      <c r="X32" s="22">
        <f t="shared" si="4"/>
        <v>8.7076040739642053</v>
      </c>
      <c r="Y32" s="22">
        <f t="shared" si="0"/>
        <v>2.5210084033613445</v>
      </c>
      <c r="Z32" s="26">
        <f t="shared" si="0"/>
        <v>95.495495495495504</v>
      </c>
      <c r="AA32" s="26">
        <f t="shared" si="1"/>
        <v>204.40608675902794</v>
      </c>
      <c r="AB32" s="26">
        <f t="shared" si="2"/>
        <v>55.555555555555557</v>
      </c>
      <c r="AC32" s="23">
        <f t="shared" si="3"/>
        <v>8.1081081081081088</v>
      </c>
    </row>
    <row r="33" spans="1:29" s="7" customFormat="1" ht="30" customHeight="1">
      <c r="A33" s="223" t="s">
        <v>50</v>
      </c>
      <c r="B33" s="227"/>
      <c r="C33" s="153">
        <v>19205</v>
      </c>
      <c r="D33" s="154">
        <v>2247</v>
      </c>
      <c r="E33" s="154">
        <v>78</v>
      </c>
      <c r="F33" s="154">
        <v>74</v>
      </c>
      <c r="G33" s="154">
        <v>19</v>
      </c>
      <c r="H33" s="154">
        <v>0</v>
      </c>
      <c r="I33" s="154">
        <v>2</v>
      </c>
      <c r="J33" s="154">
        <v>3</v>
      </c>
      <c r="K33" s="154">
        <v>0</v>
      </c>
      <c r="L33" s="154">
        <v>1</v>
      </c>
      <c r="M33" s="154">
        <v>6</v>
      </c>
      <c r="N33" s="154">
        <v>0</v>
      </c>
      <c r="O33" s="154">
        <v>17</v>
      </c>
      <c r="P33" s="154">
        <v>4</v>
      </c>
      <c r="Q33" s="154">
        <v>1</v>
      </c>
      <c r="R33" s="154">
        <v>0</v>
      </c>
      <c r="S33" s="154">
        <v>6</v>
      </c>
      <c r="T33" s="154">
        <v>5</v>
      </c>
      <c r="U33" s="154">
        <v>24</v>
      </c>
      <c r="V33" s="155">
        <v>4</v>
      </c>
      <c r="W33" s="155">
        <v>1</v>
      </c>
      <c r="X33" s="22">
        <f t="shared" si="4"/>
        <v>11.700078104660244</v>
      </c>
      <c r="Y33" s="22">
        <f t="shared" si="0"/>
        <v>3.4712950600801067</v>
      </c>
      <c r="Z33" s="26">
        <f t="shared" si="0"/>
        <v>94.871794871794862</v>
      </c>
      <c r="AA33" s="26">
        <f t="shared" si="1"/>
        <v>267.02269692923898</v>
      </c>
      <c r="AB33" s="26">
        <f t="shared" si="2"/>
        <v>50</v>
      </c>
      <c r="AC33" s="23">
        <f t="shared" si="3"/>
        <v>7.6923076923076925</v>
      </c>
    </row>
    <row r="34" spans="1:29" s="7" customFormat="1" ht="30" customHeight="1">
      <c r="A34" s="223" t="s">
        <v>51</v>
      </c>
      <c r="B34" s="227"/>
      <c r="C34" s="153">
        <v>8100</v>
      </c>
      <c r="D34" s="154">
        <v>820</v>
      </c>
      <c r="E34" s="154">
        <v>66</v>
      </c>
      <c r="F34" s="154">
        <v>55</v>
      </c>
      <c r="G34" s="154">
        <v>11</v>
      </c>
      <c r="H34" s="154">
        <v>0</v>
      </c>
      <c r="I34" s="154">
        <v>1</v>
      </c>
      <c r="J34" s="154">
        <v>0</v>
      </c>
      <c r="K34" s="154">
        <v>0</v>
      </c>
      <c r="L34" s="154">
        <v>1</v>
      </c>
      <c r="M34" s="154">
        <v>2</v>
      </c>
      <c r="N34" s="154">
        <v>1</v>
      </c>
      <c r="O34" s="154">
        <v>8</v>
      </c>
      <c r="P34" s="154">
        <v>4</v>
      </c>
      <c r="Q34" s="154">
        <v>0</v>
      </c>
      <c r="R34" s="154">
        <v>0</v>
      </c>
      <c r="S34" s="154">
        <v>5</v>
      </c>
      <c r="T34" s="154">
        <v>4</v>
      </c>
      <c r="U34" s="154">
        <v>24</v>
      </c>
      <c r="V34" s="155">
        <v>11</v>
      </c>
      <c r="W34" s="155">
        <v>0</v>
      </c>
      <c r="X34" s="22">
        <f t="shared" si="4"/>
        <v>10.123456790123457</v>
      </c>
      <c r="Y34" s="22">
        <f t="shared" si="0"/>
        <v>8.0487804878048781</v>
      </c>
      <c r="Z34" s="26">
        <f t="shared" si="0"/>
        <v>83.333333333333343</v>
      </c>
      <c r="AA34" s="26">
        <f t="shared" si="1"/>
        <v>243.90243902439025</v>
      </c>
      <c r="AB34" s="26">
        <f t="shared" si="2"/>
        <v>0</v>
      </c>
      <c r="AC34" s="23">
        <f t="shared" si="3"/>
        <v>3.0303030303030303</v>
      </c>
    </row>
    <row r="35" spans="1:29" s="7" customFormat="1" ht="30" customHeight="1">
      <c r="A35" s="223" t="s">
        <v>52</v>
      </c>
      <c r="B35" s="227"/>
      <c r="C35" s="153">
        <v>5234</v>
      </c>
      <c r="D35" s="154">
        <v>808</v>
      </c>
      <c r="E35" s="154">
        <v>29</v>
      </c>
      <c r="F35" s="154">
        <v>25</v>
      </c>
      <c r="G35" s="154">
        <v>7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1</v>
      </c>
      <c r="O35" s="154">
        <v>4</v>
      </c>
      <c r="P35" s="154">
        <v>1</v>
      </c>
      <c r="Q35" s="154">
        <v>0</v>
      </c>
      <c r="R35" s="154">
        <v>0</v>
      </c>
      <c r="S35" s="154">
        <v>3</v>
      </c>
      <c r="T35" s="154">
        <v>1</v>
      </c>
      <c r="U35" s="154">
        <v>9</v>
      </c>
      <c r="V35" s="155">
        <v>4</v>
      </c>
      <c r="W35" s="155">
        <v>0</v>
      </c>
      <c r="X35" s="22">
        <f t="shared" si="4"/>
        <v>15.437523882307985</v>
      </c>
      <c r="Y35" s="22">
        <f t="shared" si="0"/>
        <v>3.5891089108910887</v>
      </c>
      <c r="Z35" s="26">
        <f t="shared" si="0"/>
        <v>86.206896551724128</v>
      </c>
      <c r="AA35" s="26">
        <f t="shared" si="1"/>
        <v>0</v>
      </c>
      <c r="AB35" s="26" t="s">
        <v>53</v>
      </c>
      <c r="AC35" s="23">
        <f t="shared" si="3"/>
        <v>0</v>
      </c>
    </row>
    <row r="36" spans="1:29" s="17" customFormat="1" ht="30" customHeight="1">
      <c r="A36" s="30"/>
      <c r="B36" s="31"/>
      <c r="C36" s="25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5"/>
      <c r="T36" s="25"/>
      <c r="U36" s="25"/>
      <c r="V36" s="25"/>
      <c r="W36" s="25"/>
      <c r="X36" s="21"/>
      <c r="Y36" s="21"/>
      <c r="Z36" s="21"/>
      <c r="AA36" s="21"/>
      <c r="AB36" s="21"/>
      <c r="AC36" s="28"/>
    </row>
    <row r="37" spans="1:29" s="17" customFormat="1" ht="30" customHeight="1">
      <c r="A37" s="221" t="s">
        <v>54</v>
      </c>
      <c r="B37" s="228"/>
      <c r="C37" s="29">
        <v>209941</v>
      </c>
      <c r="D37" s="13">
        <v>17001</v>
      </c>
      <c r="E37" s="13">
        <v>680</v>
      </c>
      <c r="F37" s="13">
        <v>628</v>
      </c>
      <c r="G37" s="13">
        <v>154</v>
      </c>
      <c r="H37" s="13">
        <v>11</v>
      </c>
      <c r="I37" s="13">
        <v>15</v>
      </c>
      <c r="J37" s="13">
        <v>18</v>
      </c>
      <c r="K37" s="13">
        <v>0</v>
      </c>
      <c r="L37" s="13">
        <v>0</v>
      </c>
      <c r="M37" s="13">
        <v>33</v>
      </c>
      <c r="N37" s="13">
        <v>5</v>
      </c>
      <c r="O37" s="13">
        <v>101</v>
      </c>
      <c r="P37" s="13">
        <v>24</v>
      </c>
      <c r="Q37" s="13">
        <v>4</v>
      </c>
      <c r="R37" s="13">
        <v>5</v>
      </c>
      <c r="S37" s="13">
        <v>76</v>
      </c>
      <c r="T37" s="13">
        <v>22</v>
      </c>
      <c r="U37" s="13">
        <v>209</v>
      </c>
      <c r="V37" s="13">
        <v>52</v>
      </c>
      <c r="W37" s="13">
        <v>6</v>
      </c>
      <c r="X37" s="14">
        <f t="shared" si="4"/>
        <v>8.0979894351270119</v>
      </c>
      <c r="Y37" s="14">
        <f t="shared" si="0"/>
        <v>3.9997647197223691</v>
      </c>
      <c r="Z37" s="15">
        <f t="shared" si="0"/>
        <v>92.352941176470594</v>
      </c>
      <c r="AA37" s="15">
        <f t="shared" si="1"/>
        <v>194.10622904535026</v>
      </c>
      <c r="AB37" s="15">
        <f t="shared" si="2"/>
        <v>54.54545454545454</v>
      </c>
      <c r="AC37" s="16">
        <f t="shared" si="3"/>
        <v>4.8529411764705888</v>
      </c>
    </row>
    <row r="38" spans="1:29" s="7" customFormat="1" ht="30" customHeight="1">
      <c r="A38" s="223" t="s">
        <v>55</v>
      </c>
      <c r="B38" s="227"/>
      <c r="C38" s="153">
        <v>169723</v>
      </c>
      <c r="D38" s="154">
        <v>11211</v>
      </c>
      <c r="E38" s="154">
        <v>370</v>
      </c>
      <c r="F38" s="154">
        <v>339</v>
      </c>
      <c r="G38" s="154">
        <v>64</v>
      </c>
      <c r="H38" s="154">
        <v>11</v>
      </c>
      <c r="I38" s="154">
        <v>12</v>
      </c>
      <c r="J38" s="154">
        <v>11</v>
      </c>
      <c r="K38" s="154">
        <v>0</v>
      </c>
      <c r="L38" s="154">
        <v>0</v>
      </c>
      <c r="M38" s="154">
        <v>23</v>
      </c>
      <c r="N38" s="154">
        <v>1</v>
      </c>
      <c r="O38" s="154">
        <v>65</v>
      </c>
      <c r="P38" s="154">
        <v>12</v>
      </c>
      <c r="Q38" s="154">
        <v>0</v>
      </c>
      <c r="R38" s="154">
        <v>4</v>
      </c>
      <c r="S38" s="154">
        <v>52</v>
      </c>
      <c r="T38" s="154">
        <v>14</v>
      </c>
      <c r="U38" s="154">
        <v>100</v>
      </c>
      <c r="V38" s="154">
        <v>31</v>
      </c>
      <c r="W38" s="155">
        <v>4</v>
      </c>
      <c r="X38" s="22">
        <f t="shared" si="4"/>
        <v>6.6054689111080993</v>
      </c>
      <c r="Y38" s="22">
        <f t="shared" si="0"/>
        <v>3.3003300330032999</v>
      </c>
      <c r="Z38" s="26">
        <f t="shared" si="0"/>
        <v>91.621621621621614</v>
      </c>
      <c r="AA38" s="26">
        <f t="shared" si="1"/>
        <v>205.15565070020514</v>
      </c>
      <c r="AB38" s="26">
        <f t="shared" si="2"/>
        <v>47.826086956521742</v>
      </c>
      <c r="AC38" s="23">
        <f t="shared" si="3"/>
        <v>6.2162162162162167</v>
      </c>
    </row>
    <row r="39" spans="1:29" s="7" customFormat="1" ht="30" customHeight="1">
      <c r="A39" s="223" t="s">
        <v>56</v>
      </c>
      <c r="B39" s="227"/>
      <c r="C39" s="154">
        <v>12557</v>
      </c>
      <c r="D39" s="154">
        <v>2626</v>
      </c>
      <c r="E39" s="154">
        <v>126</v>
      </c>
      <c r="F39" s="154">
        <v>120</v>
      </c>
      <c r="G39" s="154">
        <v>45</v>
      </c>
      <c r="H39" s="154">
        <v>0</v>
      </c>
      <c r="I39" s="154">
        <v>1</v>
      </c>
      <c r="J39" s="154">
        <v>6</v>
      </c>
      <c r="K39" s="154">
        <v>0</v>
      </c>
      <c r="L39" s="154">
        <v>0</v>
      </c>
      <c r="M39" s="154">
        <v>7</v>
      </c>
      <c r="N39" s="154">
        <v>4</v>
      </c>
      <c r="O39" s="154">
        <v>15</v>
      </c>
      <c r="P39" s="154">
        <v>5</v>
      </c>
      <c r="Q39" s="154">
        <v>3</v>
      </c>
      <c r="R39" s="154">
        <v>0</v>
      </c>
      <c r="S39" s="154">
        <v>11</v>
      </c>
      <c r="T39" s="154">
        <v>1</v>
      </c>
      <c r="U39" s="154">
        <v>38</v>
      </c>
      <c r="V39" s="154">
        <v>6</v>
      </c>
      <c r="W39" s="155">
        <v>0</v>
      </c>
      <c r="X39" s="22">
        <f t="shared" si="4"/>
        <v>20.91263836903719</v>
      </c>
      <c r="Y39" s="22">
        <f t="shared" si="0"/>
        <v>4.7981721249047986</v>
      </c>
      <c r="Z39" s="26">
        <f t="shared" si="0"/>
        <v>95.238095238095227</v>
      </c>
      <c r="AA39" s="26">
        <f t="shared" si="1"/>
        <v>266.56511805026656</v>
      </c>
      <c r="AB39" s="26">
        <f t="shared" si="2"/>
        <v>85.714285714285708</v>
      </c>
      <c r="AC39" s="23">
        <f t="shared" si="3"/>
        <v>5.5555555555555554</v>
      </c>
    </row>
    <row r="40" spans="1:29" s="7" customFormat="1" ht="30" customHeight="1">
      <c r="A40" s="223" t="s">
        <v>57</v>
      </c>
      <c r="B40" s="227"/>
      <c r="C40" s="153">
        <v>3321</v>
      </c>
      <c r="D40" s="154">
        <v>406</v>
      </c>
      <c r="E40" s="154">
        <v>15</v>
      </c>
      <c r="F40" s="154">
        <v>13</v>
      </c>
      <c r="G40" s="154">
        <v>1</v>
      </c>
      <c r="H40" s="154">
        <v>0</v>
      </c>
      <c r="I40" s="154">
        <v>0</v>
      </c>
      <c r="J40" s="154">
        <v>1</v>
      </c>
      <c r="K40" s="154">
        <v>0</v>
      </c>
      <c r="L40" s="154">
        <v>0</v>
      </c>
      <c r="M40" s="154">
        <v>1</v>
      </c>
      <c r="N40" s="154">
        <v>0</v>
      </c>
      <c r="O40" s="154">
        <v>3</v>
      </c>
      <c r="P40" s="154">
        <v>1</v>
      </c>
      <c r="Q40" s="154">
        <v>0</v>
      </c>
      <c r="R40" s="154">
        <v>0</v>
      </c>
      <c r="S40" s="154">
        <v>0</v>
      </c>
      <c r="T40" s="154">
        <v>0</v>
      </c>
      <c r="U40" s="154">
        <v>7</v>
      </c>
      <c r="V40" s="154">
        <v>2</v>
      </c>
      <c r="W40" s="155">
        <v>0</v>
      </c>
      <c r="X40" s="22">
        <f t="shared" si="4"/>
        <v>12.225233363444746</v>
      </c>
      <c r="Y40" s="22">
        <f t="shared" si="0"/>
        <v>3.6945812807881775</v>
      </c>
      <c r="Z40" s="26">
        <f t="shared" si="0"/>
        <v>86.666666666666671</v>
      </c>
      <c r="AA40" s="26">
        <f t="shared" si="1"/>
        <v>246.30541871921181</v>
      </c>
      <c r="AB40" s="26">
        <f t="shared" si="2"/>
        <v>100</v>
      </c>
      <c r="AC40" s="23">
        <f t="shared" si="3"/>
        <v>6.666666666666667</v>
      </c>
    </row>
    <row r="41" spans="1:29" s="7" customFormat="1" ht="30" customHeight="1">
      <c r="A41" s="223" t="s">
        <v>58</v>
      </c>
      <c r="B41" s="227"/>
      <c r="C41" s="153">
        <v>24340</v>
      </c>
      <c r="D41" s="154">
        <v>2758</v>
      </c>
      <c r="E41" s="154">
        <v>169</v>
      </c>
      <c r="F41" s="154">
        <v>156</v>
      </c>
      <c r="G41" s="154">
        <v>44</v>
      </c>
      <c r="H41" s="154">
        <v>0</v>
      </c>
      <c r="I41" s="154">
        <v>2</v>
      </c>
      <c r="J41" s="154">
        <v>0</v>
      </c>
      <c r="K41" s="154">
        <v>0</v>
      </c>
      <c r="L41" s="154">
        <v>0</v>
      </c>
      <c r="M41" s="154">
        <v>2</v>
      </c>
      <c r="N41" s="154">
        <v>0</v>
      </c>
      <c r="O41" s="154">
        <v>18</v>
      </c>
      <c r="P41" s="154">
        <v>6</v>
      </c>
      <c r="Q41" s="154">
        <v>1</v>
      </c>
      <c r="R41" s="154">
        <v>1</v>
      </c>
      <c r="S41" s="154">
        <v>13</v>
      </c>
      <c r="T41" s="154">
        <v>7</v>
      </c>
      <c r="U41" s="154">
        <v>64</v>
      </c>
      <c r="V41" s="154">
        <v>13</v>
      </c>
      <c r="W41" s="155">
        <v>2</v>
      </c>
      <c r="X41" s="22">
        <f t="shared" si="4"/>
        <v>11.33114215283484</v>
      </c>
      <c r="Y41" s="22">
        <f t="shared" si="0"/>
        <v>6.1276287164612038</v>
      </c>
      <c r="Z41" s="22">
        <f t="shared" si="0"/>
        <v>92.307692307692307</v>
      </c>
      <c r="AA41" s="22">
        <f t="shared" si="1"/>
        <v>72.516316171138513</v>
      </c>
      <c r="AB41" s="22">
        <f t="shared" si="2"/>
        <v>0</v>
      </c>
      <c r="AC41" s="23">
        <f t="shared" si="3"/>
        <v>1.1834319526627219</v>
      </c>
    </row>
    <row r="42" spans="1:29" s="3" customFormat="1" ht="39.75" customHeight="1">
      <c r="A42" s="1"/>
      <c r="B42" s="32"/>
      <c r="C42" s="1"/>
      <c r="D42" s="2" t="s">
        <v>59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5" customFormat="1" ht="25.5" customHeight="1">
      <c r="A43" s="256" t="s">
        <v>123</v>
      </c>
      <c r="B43" s="25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3" t="s">
        <v>60</v>
      </c>
      <c r="Z43" s="33"/>
      <c r="AA43" s="33"/>
      <c r="AB43" s="33"/>
    </row>
    <row r="44" spans="1:29" s="7" customFormat="1" ht="30" customHeight="1">
      <c r="A44" s="235" t="s">
        <v>2</v>
      </c>
      <c r="B44" s="236"/>
      <c r="C44" s="233" t="s">
        <v>3</v>
      </c>
      <c r="D44" s="241" t="s">
        <v>125</v>
      </c>
      <c r="E44" s="241" t="s">
        <v>4</v>
      </c>
      <c r="F44" s="241" t="s">
        <v>5</v>
      </c>
      <c r="G44" s="242" t="s">
        <v>6</v>
      </c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4"/>
      <c r="V44" s="233" t="s">
        <v>7</v>
      </c>
      <c r="W44" s="233" t="s">
        <v>8</v>
      </c>
      <c r="X44" s="245" t="s">
        <v>9</v>
      </c>
      <c r="Y44" s="231" t="s">
        <v>10</v>
      </c>
      <c r="Z44" s="231" t="s">
        <v>11</v>
      </c>
      <c r="AA44" s="231" t="s">
        <v>12</v>
      </c>
      <c r="AB44" s="231" t="s">
        <v>13</v>
      </c>
      <c r="AC44" s="231" t="s">
        <v>14</v>
      </c>
    </row>
    <row r="45" spans="1:29" s="7" customFormat="1" ht="30" customHeight="1">
      <c r="A45" s="257"/>
      <c r="B45" s="258"/>
      <c r="C45" s="234"/>
      <c r="D45" s="234"/>
      <c r="E45" s="234"/>
      <c r="F45" s="234"/>
      <c r="G45" s="233" t="s">
        <v>15</v>
      </c>
      <c r="H45" s="235" t="s">
        <v>61</v>
      </c>
      <c r="I45" s="236"/>
      <c r="J45" s="236"/>
      <c r="K45" s="236"/>
      <c r="L45" s="236"/>
      <c r="M45" s="237"/>
      <c r="N45" s="241" t="s">
        <v>17</v>
      </c>
      <c r="O45" s="241" t="s">
        <v>18</v>
      </c>
      <c r="P45" s="241" t="s">
        <v>19</v>
      </c>
      <c r="Q45" s="241" t="s">
        <v>20</v>
      </c>
      <c r="R45" s="247" t="s">
        <v>21</v>
      </c>
      <c r="S45" s="247" t="s">
        <v>22</v>
      </c>
      <c r="T45" s="241" t="s">
        <v>23</v>
      </c>
      <c r="U45" s="241" t="s">
        <v>24</v>
      </c>
      <c r="V45" s="234"/>
      <c r="W45" s="234"/>
      <c r="X45" s="246"/>
      <c r="Y45" s="232"/>
      <c r="Z45" s="232"/>
      <c r="AA45" s="232"/>
      <c r="AB45" s="232"/>
      <c r="AC45" s="232"/>
    </row>
    <row r="46" spans="1:29" s="7" customFormat="1" ht="30" customHeight="1">
      <c r="A46" s="257"/>
      <c r="B46" s="258"/>
      <c r="C46" s="234"/>
      <c r="D46" s="234"/>
      <c r="E46" s="234"/>
      <c r="F46" s="234"/>
      <c r="G46" s="234"/>
      <c r="H46" s="238"/>
      <c r="I46" s="239"/>
      <c r="J46" s="239"/>
      <c r="K46" s="239"/>
      <c r="L46" s="239"/>
      <c r="M46" s="240"/>
      <c r="N46" s="234"/>
      <c r="O46" s="234"/>
      <c r="P46" s="234"/>
      <c r="Q46" s="234"/>
      <c r="R46" s="248"/>
      <c r="S46" s="248"/>
      <c r="T46" s="234"/>
      <c r="U46" s="234"/>
      <c r="V46" s="234"/>
      <c r="W46" s="234"/>
      <c r="X46" s="246"/>
      <c r="Y46" s="232"/>
      <c r="Z46" s="232"/>
      <c r="AA46" s="232"/>
      <c r="AB46" s="232"/>
      <c r="AC46" s="232"/>
    </row>
    <row r="47" spans="1:29" s="7" customFormat="1" ht="30" customHeight="1">
      <c r="A47" s="257"/>
      <c r="B47" s="258"/>
      <c r="C47" s="234"/>
      <c r="D47" s="234"/>
      <c r="E47" s="234"/>
      <c r="F47" s="234"/>
      <c r="G47" s="234"/>
      <c r="H47" s="249" t="s">
        <v>25</v>
      </c>
      <c r="I47" s="249" t="s">
        <v>26</v>
      </c>
      <c r="J47" s="251" t="s">
        <v>27</v>
      </c>
      <c r="K47" s="8"/>
      <c r="L47" s="253" t="s">
        <v>28</v>
      </c>
      <c r="M47" s="255" t="s">
        <v>62</v>
      </c>
      <c r="N47" s="234"/>
      <c r="O47" s="234"/>
      <c r="P47" s="234"/>
      <c r="Q47" s="234"/>
      <c r="R47" s="248"/>
      <c r="S47" s="248"/>
      <c r="T47" s="234"/>
      <c r="U47" s="234"/>
      <c r="V47" s="234"/>
      <c r="W47" s="234"/>
      <c r="X47" s="246"/>
      <c r="Y47" s="232"/>
      <c r="Z47" s="232"/>
      <c r="AA47" s="232"/>
      <c r="AB47" s="232"/>
      <c r="AC47" s="232"/>
    </row>
    <row r="48" spans="1:29" s="7" customFormat="1" ht="30" customHeight="1">
      <c r="A48" s="257"/>
      <c r="B48" s="258"/>
      <c r="C48" s="234"/>
      <c r="D48" s="234"/>
      <c r="E48" s="234"/>
      <c r="F48" s="234"/>
      <c r="G48" s="234"/>
      <c r="H48" s="250"/>
      <c r="I48" s="250"/>
      <c r="J48" s="252"/>
      <c r="K48" s="229" t="s">
        <v>30</v>
      </c>
      <c r="L48" s="254"/>
      <c r="M48" s="254"/>
      <c r="N48" s="234"/>
      <c r="O48" s="234"/>
      <c r="P48" s="234"/>
      <c r="Q48" s="234"/>
      <c r="R48" s="248"/>
      <c r="S48" s="248"/>
      <c r="T48" s="234"/>
      <c r="U48" s="234"/>
      <c r="V48" s="234"/>
      <c r="W48" s="234"/>
      <c r="X48" s="246"/>
      <c r="Y48" s="232"/>
      <c r="Z48" s="232"/>
      <c r="AA48" s="232"/>
      <c r="AB48" s="232"/>
      <c r="AC48" s="232"/>
    </row>
    <row r="49" spans="1:30" s="7" customFormat="1" ht="30" customHeight="1">
      <c r="A49" s="257"/>
      <c r="B49" s="258"/>
      <c r="C49" s="234"/>
      <c r="D49" s="234"/>
      <c r="E49" s="234"/>
      <c r="F49" s="234"/>
      <c r="G49" s="234"/>
      <c r="H49" s="250"/>
      <c r="I49" s="250"/>
      <c r="J49" s="252"/>
      <c r="K49" s="230"/>
      <c r="L49" s="254"/>
      <c r="M49" s="254"/>
      <c r="N49" s="234"/>
      <c r="O49" s="234"/>
      <c r="P49" s="234"/>
      <c r="Q49" s="234"/>
      <c r="R49" s="248"/>
      <c r="S49" s="248"/>
      <c r="T49" s="234"/>
      <c r="U49" s="234"/>
      <c r="V49" s="234"/>
      <c r="W49" s="234"/>
      <c r="X49" s="246"/>
      <c r="Y49" s="232"/>
      <c r="Z49" s="232"/>
      <c r="AA49" s="232"/>
      <c r="AB49" s="232"/>
      <c r="AC49" s="232"/>
    </row>
    <row r="50" spans="1:30" s="7" customFormat="1" ht="30" customHeight="1">
      <c r="A50" s="34"/>
      <c r="B50" s="35"/>
      <c r="C50" s="36"/>
      <c r="D50" s="37"/>
      <c r="E50" s="37"/>
      <c r="F50" s="37"/>
      <c r="G50" s="37"/>
      <c r="H50" s="38"/>
      <c r="I50" s="38"/>
      <c r="J50" s="38"/>
      <c r="K50" s="39"/>
      <c r="L50" s="35"/>
      <c r="M50" s="35"/>
      <c r="N50" s="37"/>
      <c r="O50" s="37"/>
      <c r="P50" s="37"/>
      <c r="Q50" s="37"/>
      <c r="R50" s="40"/>
      <c r="S50" s="40"/>
      <c r="T50" s="37"/>
      <c r="U50" s="37"/>
      <c r="V50" s="37"/>
      <c r="W50" s="37"/>
      <c r="X50" s="41"/>
      <c r="Y50" s="41"/>
      <c r="Z50" s="41"/>
      <c r="AA50" s="41"/>
      <c r="AB50" s="41"/>
      <c r="AC50" s="12"/>
    </row>
    <row r="51" spans="1:30" s="17" customFormat="1" ht="30" customHeight="1">
      <c r="A51" s="221" t="s">
        <v>63</v>
      </c>
      <c r="B51" s="222"/>
      <c r="C51" s="29">
        <v>8982</v>
      </c>
      <c r="D51" s="13">
        <v>3367</v>
      </c>
      <c r="E51" s="13">
        <v>91</v>
      </c>
      <c r="F51" s="13">
        <v>88</v>
      </c>
      <c r="G51" s="13">
        <v>13</v>
      </c>
      <c r="H51" s="13">
        <v>0</v>
      </c>
      <c r="I51" s="13">
        <v>4</v>
      </c>
      <c r="J51" s="13">
        <v>1</v>
      </c>
      <c r="K51" s="13">
        <v>0</v>
      </c>
      <c r="L51" s="13">
        <v>0</v>
      </c>
      <c r="M51" s="13">
        <v>5</v>
      </c>
      <c r="N51" s="13">
        <v>0</v>
      </c>
      <c r="O51" s="13">
        <v>23</v>
      </c>
      <c r="P51" s="13">
        <v>5</v>
      </c>
      <c r="Q51" s="13">
        <v>0</v>
      </c>
      <c r="R51" s="13">
        <v>1</v>
      </c>
      <c r="S51" s="13">
        <v>8</v>
      </c>
      <c r="T51" s="13">
        <v>4</v>
      </c>
      <c r="U51" s="13">
        <v>29</v>
      </c>
      <c r="V51" s="13">
        <v>3</v>
      </c>
      <c r="W51" s="13">
        <v>0</v>
      </c>
      <c r="X51" s="14">
        <f t="shared" si="4"/>
        <v>37.486083277666445</v>
      </c>
      <c r="Y51" s="14">
        <f t="shared" si="0"/>
        <v>2.7027027027027026</v>
      </c>
      <c r="Z51" s="14">
        <f t="shared" si="0"/>
        <v>96.703296703296701</v>
      </c>
      <c r="AA51" s="14">
        <f t="shared" si="1"/>
        <v>148.5001485001485</v>
      </c>
      <c r="AB51" s="14">
        <f t="shared" si="2"/>
        <v>20</v>
      </c>
      <c r="AC51" s="16">
        <f t="shared" si="3"/>
        <v>5.4945054945054945</v>
      </c>
    </row>
    <row r="52" spans="1:30" s="7" customFormat="1" ht="30" customHeight="1">
      <c r="A52" s="223" t="s">
        <v>64</v>
      </c>
      <c r="B52" s="224"/>
      <c r="C52" s="153">
        <v>8982</v>
      </c>
      <c r="D52" s="154">
        <v>3367</v>
      </c>
      <c r="E52" s="154">
        <v>91</v>
      </c>
      <c r="F52" s="154">
        <v>88</v>
      </c>
      <c r="G52" s="154">
        <v>13</v>
      </c>
      <c r="H52" s="154">
        <v>0</v>
      </c>
      <c r="I52" s="154">
        <v>4</v>
      </c>
      <c r="J52" s="154">
        <v>1</v>
      </c>
      <c r="K52" s="154">
        <v>0</v>
      </c>
      <c r="L52" s="154">
        <v>0</v>
      </c>
      <c r="M52" s="154">
        <v>5</v>
      </c>
      <c r="N52" s="154">
        <v>0</v>
      </c>
      <c r="O52" s="154">
        <v>23</v>
      </c>
      <c r="P52" s="154">
        <v>5</v>
      </c>
      <c r="Q52" s="154">
        <v>0</v>
      </c>
      <c r="R52" s="154">
        <v>1</v>
      </c>
      <c r="S52" s="154">
        <v>8</v>
      </c>
      <c r="T52" s="154">
        <v>4</v>
      </c>
      <c r="U52" s="154">
        <v>29</v>
      </c>
      <c r="V52" s="154">
        <v>3</v>
      </c>
      <c r="W52" s="155">
        <v>0</v>
      </c>
      <c r="X52" s="22">
        <f t="shared" si="4"/>
        <v>37.486083277666445</v>
      </c>
      <c r="Y52" s="22">
        <f t="shared" si="0"/>
        <v>2.7027027027027026</v>
      </c>
      <c r="Z52" s="22">
        <f t="shared" si="0"/>
        <v>96.703296703296701</v>
      </c>
      <c r="AA52" s="22">
        <f t="shared" si="1"/>
        <v>148.5001485001485</v>
      </c>
      <c r="AB52" s="22">
        <f t="shared" si="2"/>
        <v>20</v>
      </c>
      <c r="AC52" s="23">
        <f t="shared" si="3"/>
        <v>5.4945054945054945</v>
      </c>
    </row>
    <row r="53" spans="1:30" s="17" customFormat="1" ht="30" customHeight="1">
      <c r="A53" s="30"/>
      <c r="B53" s="31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5"/>
      <c r="T53" s="25"/>
      <c r="U53" s="25"/>
      <c r="V53" s="25"/>
      <c r="W53" s="25"/>
      <c r="X53" s="21"/>
      <c r="Y53" s="21"/>
      <c r="Z53" s="21"/>
      <c r="AA53" s="21"/>
      <c r="AB53" s="21"/>
      <c r="AC53" s="28"/>
    </row>
    <row r="54" spans="1:30" s="17" customFormat="1" ht="30" customHeight="1">
      <c r="A54" s="221" t="s">
        <v>65</v>
      </c>
      <c r="B54" s="222"/>
      <c r="C54" s="29">
        <v>41953</v>
      </c>
      <c r="D54" s="13">
        <v>4293</v>
      </c>
      <c r="E54" s="13">
        <v>126</v>
      </c>
      <c r="F54" s="13">
        <v>119</v>
      </c>
      <c r="G54" s="13">
        <v>29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2</v>
      </c>
      <c r="N54" s="13">
        <v>0</v>
      </c>
      <c r="O54" s="13">
        <v>27</v>
      </c>
      <c r="P54" s="13">
        <v>11</v>
      </c>
      <c r="Q54" s="13">
        <v>1</v>
      </c>
      <c r="R54" s="13">
        <v>1</v>
      </c>
      <c r="S54" s="13">
        <v>5</v>
      </c>
      <c r="T54" s="13">
        <v>2</v>
      </c>
      <c r="U54" s="13">
        <v>47</v>
      </c>
      <c r="V54" s="13">
        <v>7</v>
      </c>
      <c r="W54" s="13">
        <v>0</v>
      </c>
      <c r="X54" s="14">
        <f t="shared" si="4"/>
        <v>10.232879651038067</v>
      </c>
      <c r="Y54" s="14">
        <f t="shared" si="0"/>
        <v>2.9350104821802936</v>
      </c>
      <c r="Z54" s="14">
        <f t="shared" si="0"/>
        <v>94.444444444444443</v>
      </c>
      <c r="AA54" s="14">
        <f t="shared" si="1"/>
        <v>46.587467971115771</v>
      </c>
      <c r="AB54" s="14">
        <f t="shared" si="2"/>
        <v>100</v>
      </c>
      <c r="AC54" s="16">
        <f t="shared" si="3"/>
        <v>1.5873015873015872</v>
      </c>
    </row>
    <row r="55" spans="1:30" s="7" customFormat="1" ht="30" customHeight="1">
      <c r="A55" s="223" t="s">
        <v>66</v>
      </c>
      <c r="B55" s="224"/>
      <c r="C55" s="153">
        <v>36373</v>
      </c>
      <c r="D55" s="154">
        <v>3775</v>
      </c>
      <c r="E55" s="154">
        <v>112</v>
      </c>
      <c r="F55" s="154">
        <v>106</v>
      </c>
      <c r="G55" s="154">
        <v>28</v>
      </c>
      <c r="H55" s="154">
        <v>0</v>
      </c>
      <c r="I55" s="154">
        <v>0</v>
      </c>
      <c r="J55" s="154">
        <v>1</v>
      </c>
      <c r="K55" s="154">
        <v>0</v>
      </c>
      <c r="L55" s="154">
        <v>0</v>
      </c>
      <c r="M55" s="154">
        <v>1</v>
      </c>
      <c r="N55" s="154">
        <v>0</v>
      </c>
      <c r="O55" s="154">
        <v>23</v>
      </c>
      <c r="P55" s="154">
        <v>8</v>
      </c>
      <c r="Q55" s="154">
        <v>1</v>
      </c>
      <c r="R55" s="154">
        <v>1</v>
      </c>
      <c r="S55" s="154">
        <v>4</v>
      </c>
      <c r="T55" s="154">
        <v>2</v>
      </c>
      <c r="U55" s="154">
        <v>42</v>
      </c>
      <c r="V55" s="155">
        <v>6</v>
      </c>
      <c r="W55" s="155">
        <v>0</v>
      </c>
      <c r="X55" s="22">
        <f t="shared" si="4"/>
        <v>10.378577516289555</v>
      </c>
      <c r="Y55" s="22">
        <f t="shared" si="0"/>
        <v>2.9668874172185431</v>
      </c>
      <c r="Z55" s="22">
        <f t="shared" si="0"/>
        <v>94.642857142857139</v>
      </c>
      <c r="AA55" s="22">
        <f t="shared" si="1"/>
        <v>26.490066225165563</v>
      </c>
      <c r="AB55" s="22">
        <f t="shared" si="2"/>
        <v>100</v>
      </c>
      <c r="AC55" s="23">
        <f t="shared" si="3"/>
        <v>0.89285714285714279</v>
      </c>
      <c r="AD55" s="42"/>
    </row>
    <row r="56" spans="1:30" s="7" customFormat="1" ht="30" customHeight="1">
      <c r="A56" s="223" t="s">
        <v>67</v>
      </c>
      <c r="B56" s="224"/>
      <c r="C56" s="153">
        <v>5580</v>
      </c>
      <c r="D56" s="154">
        <v>518</v>
      </c>
      <c r="E56" s="154">
        <v>14</v>
      </c>
      <c r="F56" s="154">
        <v>13</v>
      </c>
      <c r="G56" s="154">
        <v>1</v>
      </c>
      <c r="H56" s="154">
        <v>0</v>
      </c>
      <c r="I56" s="154">
        <v>0</v>
      </c>
      <c r="J56" s="154">
        <v>1</v>
      </c>
      <c r="K56" s="154">
        <v>0</v>
      </c>
      <c r="L56" s="154">
        <v>0</v>
      </c>
      <c r="M56" s="154">
        <v>1</v>
      </c>
      <c r="N56" s="154">
        <v>0</v>
      </c>
      <c r="O56" s="154">
        <v>4</v>
      </c>
      <c r="P56" s="154">
        <v>3</v>
      </c>
      <c r="Q56" s="154">
        <v>0</v>
      </c>
      <c r="R56" s="154">
        <v>0</v>
      </c>
      <c r="S56" s="154">
        <v>1</v>
      </c>
      <c r="T56" s="154">
        <v>0</v>
      </c>
      <c r="U56" s="154">
        <v>5</v>
      </c>
      <c r="V56" s="155">
        <v>1</v>
      </c>
      <c r="W56" s="155">
        <v>0</v>
      </c>
      <c r="X56" s="22">
        <f t="shared" si="4"/>
        <v>9.2831541218637987</v>
      </c>
      <c r="Y56" s="22">
        <f t="shared" si="0"/>
        <v>2.7027027027027026</v>
      </c>
      <c r="Z56" s="22">
        <f t="shared" si="0"/>
        <v>92.857142857142861</v>
      </c>
      <c r="AA56" s="22">
        <f t="shared" si="1"/>
        <v>193.05019305019306</v>
      </c>
      <c r="AB56" s="22">
        <f t="shared" si="2"/>
        <v>100</v>
      </c>
      <c r="AC56" s="23">
        <f t="shared" si="3"/>
        <v>7.1428571428571423</v>
      </c>
      <c r="AD56" s="42"/>
    </row>
    <row r="57" spans="1:30" s="17" customFormat="1" ht="30" customHeight="1">
      <c r="A57" s="30"/>
      <c r="B57" s="31"/>
      <c r="C57" s="25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5"/>
      <c r="T57" s="25"/>
      <c r="U57" s="25"/>
      <c r="V57" s="25"/>
      <c r="W57" s="25"/>
      <c r="X57" s="21"/>
      <c r="Y57" s="21"/>
      <c r="Z57" s="21"/>
      <c r="AA57" s="21"/>
      <c r="AB57" s="21"/>
      <c r="AC57" s="28"/>
    </row>
    <row r="58" spans="1:30" s="17" customFormat="1" ht="30" customHeight="1">
      <c r="A58" s="221" t="s">
        <v>68</v>
      </c>
      <c r="B58" s="222"/>
      <c r="C58" s="29">
        <v>42100</v>
      </c>
      <c r="D58" s="13">
        <v>4801</v>
      </c>
      <c r="E58" s="13">
        <v>118</v>
      </c>
      <c r="F58" s="13">
        <v>106</v>
      </c>
      <c r="G58" s="13">
        <v>14</v>
      </c>
      <c r="H58" s="13">
        <v>0</v>
      </c>
      <c r="I58" s="13">
        <v>2</v>
      </c>
      <c r="J58" s="13">
        <v>2</v>
      </c>
      <c r="K58" s="13">
        <v>0</v>
      </c>
      <c r="L58" s="13">
        <v>0</v>
      </c>
      <c r="M58" s="13">
        <v>4</v>
      </c>
      <c r="N58" s="13">
        <v>0</v>
      </c>
      <c r="O58" s="13">
        <v>17</v>
      </c>
      <c r="P58" s="13">
        <v>4</v>
      </c>
      <c r="Q58" s="13">
        <v>0</v>
      </c>
      <c r="R58" s="13">
        <v>2</v>
      </c>
      <c r="S58" s="13">
        <v>11</v>
      </c>
      <c r="T58" s="13">
        <v>3</v>
      </c>
      <c r="U58" s="13">
        <v>60</v>
      </c>
      <c r="V58" s="13">
        <v>12</v>
      </c>
      <c r="W58" s="13">
        <v>0</v>
      </c>
      <c r="X58" s="14">
        <f t="shared" si="4"/>
        <v>11.403800475059382</v>
      </c>
      <c r="Y58" s="14">
        <f t="shared" si="0"/>
        <v>2.4578212872318268</v>
      </c>
      <c r="Z58" s="14">
        <f t="shared" si="0"/>
        <v>89.830508474576277</v>
      </c>
      <c r="AA58" s="14">
        <f t="shared" si="1"/>
        <v>83.315975838367009</v>
      </c>
      <c r="AB58" s="14">
        <f t="shared" si="2"/>
        <v>50</v>
      </c>
      <c r="AC58" s="16">
        <f t="shared" si="3"/>
        <v>3.3898305084745761</v>
      </c>
    </row>
    <row r="59" spans="1:30" s="7" customFormat="1" ht="30" customHeight="1">
      <c r="A59" s="223" t="s">
        <v>69</v>
      </c>
      <c r="B59" s="224"/>
      <c r="C59" s="153">
        <v>37731</v>
      </c>
      <c r="D59" s="154">
        <v>3848</v>
      </c>
      <c r="E59" s="154">
        <v>88</v>
      </c>
      <c r="F59" s="154">
        <v>81</v>
      </c>
      <c r="G59" s="154">
        <v>11</v>
      </c>
      <c r="H59" s="154">
        <v>0</v>
      </c>
      <c r="I59" s="154">
        <v>2</v>
      </c>
      <c r="J59" s="154">
        <v>2</v>
      </c>
      <c r="K59" s="154">
        <v>0</v>
      </c>
      <c r="L59" s="154">
        <v>0</v>
      </c>
      <c r="M59" s="154">
        <v>4</v>
      </c>
      <c r="N59" s="154">
        <v>0</v>
      </c>
      <c r="O59" s="154">
        <v>13</v>
      </c>
      <c r="P59" s="154">
        <v>3</v>
      </c>
      <c r="Q59" s="154">
        <v>0</v>
      </c>
      <c r="R59" s="154">
        <v>1</v>
      </c>
      <c r="S59" s="154">
        <v>8</v>
      </c>
      <c r="T59" s="154">
        <v>3</v>
      </c>
      <c r="U59" s="154">
        <v>46</v>
      </c>
      <c r="V59" s="154">
        <v>7</v>
      </c>
      <c r="W59" s="155">
        <v>0</v>
      </c>
      <c r="X59" s="22">
        <f t="shared" si="4"/>
        <v>10.198510508600355</v>
      </c>
      <c r="Y59" s="22">
        <f t="shared" si="0"/>
        <v>2.2869022869022873</v>
      </c>
      <c r="Z59" s="22">
        <f t="shared" si="0"/>
        <v>92.045454545454547</v>
      </c>
      <c r="AA59" s="22">
        <f t="shared" si="1"/>
        <v>103.95010395010395</v>
      </c>
      <c r="AB59" s="22">
        <f t="shared" si="2"/>
        <v>50</v>
      </c>
      <c r="AC59" s="23">
        <f t="shared" si="3"/>
        <v>4.5454545454545459</v>
      </c>
    </row>
    <row r="60" spans="1:30" s="7" customFormat="1" ht="30" customHeight="1">
      <c r="A60" s="223" t="s">
        <v>70</v>
      </c>
      <c r="B60" s="224"/>
      <c r="C60" s="153">
        <v>4369</v>
      </c>
      <c r="D60" s="154">
        <v>953</v>
      </c>
      <c r="E60" s="154">
        <v>30</v>
      </c>
      <c r="F60" s="154">
        <v>25</v>
      </c>
      <c r="G60" s="154">
        <v>3</v>
      </c>
      <c r="H60" s="154">
        <v>0</v>
      </c>
      <c r="I60" s="154">
        <v>0</v>
      </c>
      <c r="J60" s="154">
        <v>0</v>
      </c>
      <c r="K60" s="154">
        <v>0</v>
      </c>
      <c r="L60" s="154">
        <v>0</v>
      </c>
      <c r="M60" s="154">
        <v>0</v>
      </c>
      <c r="N60" s="154">
        <v>0</v>
      </c>
      <c r="O60" s="154">
        <v>4</v>
      </c>
      <c r="P60" s="154">
        <v>1</v>
      </c>
      <c r="Q60" s="154">
        <v>0</v>
      </c>
      <c r="R60" s="154">
        <v>1</v>
      </c>
      <c r="S60" s="154">
        <v>3</v>
      </c>
      <c r="T60" s="154">
        <v>0</v>
      </c>
      <c r="U60" s="154">
        <v>14</v>
      </c>
      <c r="V60" s="154">
        <v>5</v>
      </c>
      <c r="W60" s="155">
        <v>0</v>
      </c>
      <c r="X60" s="22">
        <f t="shared" si="4"/>
        <v>21.812771801327536</v>
      </c>
      <c r="Y60" s="22">
        <f t="shared" si="0"/>
        <v>3.147953830010493</v>
      </c>
      <c r="Z60" s="22">
        <f t="shared" si="0"/>
        <v>83.333333333333343</v>
      </c>
      <c r="AA60" s="22">
        <f t="shared" si="1"/>
        <v>0</v>
      </c>
      <c r="AB60" s="22" t="s">
        <v>53</v>
      </c>
      <c r="AC60" s="23">
        <f t="shared" si="3"/>
        <v>0</v>
      </c>
    </row>
    <row r="61" spans="1:30" s="17" customFormat="1" ht="30" customHeight="1">
      <c r="A61" s="30"/>
      <c r="B61" s="31"/>
      <c r="C61" s="25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5"/>
      <c r="T61" s="25"/>
      <c r="U61" s="25"/>
      <c r="V61" s="25"/>
      <c r="W61" s="25"/>
      <c r="X61" s="21"/>
      <c r="Y61" s="21"/>
      <c r="Z61" s="21"/>
      <c r="AA61" s="21"/>
      <c r="AB61" s="21"/>
      <c r="AC61" s="28"/>
    </row>
    <row r="62" spans="1:30" s="17" customFormat="1" ht="30" customHeight="1">
      <c r="A62" s="221" t="s">
        <v>71</v>
      </c>
      <c r="B62" s="222"/>
      <c r="C62" s="29">
        <v>57506</v>
      </c>
      <c r="D62" s="13">
        <v>4474</v>
      </c>
      <c r="E62" s="13">
        <v>192</v>
      </c>
      <c r="F62" s="13">
        <v>181</v>
      </c>
      <c r="G62" s="13">
        <v>50</v>
      </c>
      <c r="H62" s="13">
        <v>0</v>
      </c>
      <c r="I62" s="13">
        <v>3</v>
      </c>
      <c r="J62" s="13">
        <v>7</v>
      </c>
      <c r="K62" s="13">
        <v>0</v>
      </c>
      <c r="L62" s="13">
        <v>1</v>
      </c>
      <c r="M62" s="13">
        <v>11</v>
      </c>
      <c r="N62" s="13">
        <v>1</v>
      </c>
      <c r="O62" s="13">
        <v>39</v>
      </c>
      <c r="P62" s="13">
        <v>14</v>
      </c>
      <c r="Q62" s="13">
        <v>0</v>
      </c>
      <c r="R62" s="13">
        <v>1</v>
      </c>
      <c r="S62" s="13">
        <v>17</v>
      </c>
      <c r="T62" s="13">
        <v>5</v>
      </c>
      <c r="U62" s="13">
        <v>55</v>
      </c>
      <c r="V62" s="13">
        <v>11</v>
      </c>
      <c r="W62" s="13">
        <v>1</v>
      </c>
      <c r="X62" s="14">
        <f t="shared" si="4"/>
        <v>7.7800577331061103</v>
      </c>
      <c r="Y62" s="14">
        <f t="shared" si="0"/>
        <v>4.2914617791685297</v>
      </c>
      <c r="Z62" s="14">
        <f t="shared" si="0"/>
        <v>94.270833333333343</v>
      </c>
      <c r="AA62" s="14">
        <f t="shared" si="1"/>
        <v>245.86499776486369</v>
      </c>
      <c r="AB62" s="14">
        <f t="shared" si="2"/>
        <v>63.636363636363633</v>
      </c>
      <c r="AC62" s="16">
        <f t="shared" si="3"/>
        <v>5.7291666666666661</v>
      </c>
    </row>
    <row r="63" spans="1:30" s="7" customFormat="1" ht="30" customHeight="1">
      <c r="A63" s="223" t="s">
        <v>72</v>
      </c>
      <c r="B63" s="224"/>
      <c r="C63" s="153">
        <v>56208</v>
      </c>
      <c r="D63" s="154">
        <v>4259</v>
      </c>
      <c r="E63" s="154">
        <v>184</v>
      </c>
      <c r="F63" s="154">
        <v>173</v>
      </c>
      <c r="G63" s="154">
        <v>48</v>
      </c>
      <c r="H63" s="154">
        <v>0</v>
      </c>
      <c r="I63" s="154">
        <v>3</v>
      </c>
      <c r="J63" s="154">
        <v>6</v>
      </c>
      <c r="K63" s="154">
        <v>0</v>
      </c>
      <c r="L63" s="154">
        <v>1</v>
      </c>
      <c r="M63" s="154">
        <v>10</v>
      </c>
      <c r="N63" s="154">
        <v>1</v>
      </c>
      <c r="O63" s="154">
        <v>37</v>
      </c>
      <c r="P63" s="154">
        <v>14</v>
      </c>
      <c r="Q63" s="154">
        <v>0</v>
      </c>
      <c r="R63" s="154">
        <v>1</v>
      </c>
      <c r="S63" s="154">
        <v>17</v>
      </c>
      <c r="T63" s="154">
        <v>5</v>
      </c>
      <c r="U63" s="154">
        <v>53</v>
      </c>
      <c r="V63" s="155">
        <v>11</v>
      </c>
      <c r="W63" s="155">
        <v>0</v>
      </c>
      <c r="X63" s="22">
        <f t="shared" si="4"/>
        <v>7.5772132080842587</v>
      </c>
      <c r="Y63" s="22">
        <f t="shared" si="0"/>
        <v>4.3202629725287629</v>
      </c>
      <c r="Z63" s="22">
        <f t="shared" si="0"/>
        <v>94.021739130434781</v>
      </c>
      <c r="AA63" s="22">
        <f t="shared" si="1"/>
        <v>234.79690068091102</v>
      </c>
      <c r="AB63" s="22">
        <f t="shared" si="2"/>
        <v>60</v>
      </c>
      <c r="AC63" s="23">
        <f t="shared" si="3"/>
        <v>5.4347826086956523</v>
      </c>
    </row>
    <row r="64" spans="1:30" s="7" customFormat="1" ht="30" customHeight="1">
      <c r="A64" s="223" t="s">
        <v>73</v>
      </c>
      <c r="B64" s="224"/>
      <c r="C64" s="153">
        <v>1298</v>
      </c>
      <c r="D64" s="154">
        <v>215</v>
      </c>
      <c r="E64" s="154">
        <v>8</v>
      </c>
      <c r="F64" s="154">
        <v>8</v>
      </c>
      <c r="G64" s="154">
        <v>2</v>
      </c>
      <c r="H64" s="154">
        <v>0</v>
      </c>
      <c r="I64" s="154">
        <v>0</v>
      </c>
      <c r="J64" s="154">
        <v>1</v>
      </c>
      <c r="K64" s="154">
        <v>0</v>
      </c>
      <c r="L64" s="154">
        <v>0</v>
      </c>
      <c r="M64" s="154">
        <v>1</v>
      </c>
      <c r="N64" s="154">
        <v>0</v>
      </c>
      <c r="O64" s="154">
        <v>2</v>
      </c>
      <c r="P64" s="154">
        <v>0</v>
      </c>
      <c r="Q64" s="154">
        <v>0</v>
      </c>
      <c r="R64" s="154">
        <v>0</v>
      </c>
      <c r="S64" s="154">
        <v>0</v>
      </c>
      <c r="T64" s="154">
        <v>0</v>
      </c>
      <c r="U64" s="154">
        <v>2</v>
      </c>
      <c r="V64" s="155">
        <v>0</v>
      </c>
      <c r="W64" s="155">
        <v>1</v>
      </c>
      <c r="X64" s="22">
        <f t="shared" si="4"/>
        <v>16.563944530046225</v>
      </c>
      <c r="Y64" s="22">
        <f t="shared" si="0"/>
        <v>3.7209302325581395</v>
      </c>
      <c r="Z64" s="22">
        <f t="shared" si="0"/>
        <v>100</v>
      </c>
      <c r="AA64" s="22">
        <f t="shared" si="1"/>
        <v>465.11627906976742</v>
      </c>
      <c r="AB64" s="22">
        <f t="shared" si="2"/>
        <v>100</v>
      </c>
      <c r="AC64" s="23">
        <f t="shared" si="3"/>
        <v>12.5</v>
      </c>
    </row>
    <row r="65" spans="1:29" s="17" customFormat="1" ht="30" customHeight="1">
      <c r="A65" s="30"/>
      <c r="B65" s="31"/>
      <c r="C65" s="25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5"/>
      <c r="T65" s="25"/>
      <c r="U65" s="25"/>
      <c r="V65" s="25"/>
      <c r="W65" s="25"/>
      <c r="X65" s="21"/>
      <c r="Y65" s="21"/>
      <c r="Z65" s="21"/>
      <c r="AA65" s="21"/>
      <c r="AB65" s="21"/>
      <c r="AC65" s="28"/>
    </row>
    <row r="66" spans="1:29" s="17" customFormat="1" ht="30" customHeight="1">
      <c r="A66" s="221" t="s">
        <v>74</v>
      </c>
      <c r="B66" s="222"/>
      <c r="C66" s="29">
        <v>145580</v>
      </c>
      <c r="D66" s="13">
        <v>11248</v>
      </c>
      <c r="E66" s="13">
        <v>1703</v>
      </c>
      <c r="F66" s="13">
        <v>1458</v>
      </c>
      <c r="G66" s="13">
        <v>613</v>
      </c>
      <c r="H66" s="13">
        <v>0</v>
      </c>
      <c r="I66" s="13">
        <v>6</v>
      </c>
      <c r="J66" s="13">
        <v>17</v>
      </c>
      <c r="K66" s="13">
        <v>0</v>
      </c>
      <c r="L66" s="13">
        <v>3</v>
      </c>
      <c r="M66" s="13">
        <v>26</v>
      </c>
      <c r="N66" s="13">
        <v>4</v>
      </c>
      <c r="O66" s="13">
        <v>188</v>
      </c>
      <c r="P66" s="13">
        <v>22</v>
      </c>
      <c r="Q66" s="13">
        <v>5</v>
      </c>
      <c r="R66" s="13">
        <v>1</v>
      </c>
      <c r="S66" s="13">
        <v>86</v>
      </c>
      <c r="T66" s="13">
        <v>43</v>
      </c>
      <c r="U66" s="13">
        <v>538</v>
      </c>
      <c r="V66" s="13">
        <v>245</v>
      </c>
      <c r="W66" s="13">
        <v>5</v>
      </c>
      <c r="X66" s="14">
        <f t="shared" si="4"/>
        <v>7.7263360351696662</v>
      </c>
      <c r="Y66" s="14">
        <f t="shared" si="0"/>
        <v>15.140469416785207</v>
      </c>
      <c r="Z66" s="14">
        <f t="shared" si="0"/>
        <v>85.613623018203171</v>
      </c>
      <c r="AA66" s="14">
        <f t="shared" si="1"/>
        <v>231.15220483641536</v>
      </c>
      <c r="AB66" s="14">
        <f t="shared" si="2"/>
        <v>65.384615384615387</v>
      </c>
      <c r="AC66" s="16">
        <f t="shared" si="3"/>
        <v>1.5267175572519083</v>
      </c>
    </row>
    <row r="67" spans="1:29" s="7" customFormat="1" ht="30" customHeight="1">
      <c r="A67" s="223" t="s">
        <v>75</v>
      </c>
      <c r="B67" s="227"/>
      <c r="C67" s="154">
        <v>123060</v>
      </c>
      <c r="D67" s="154">
        <v>9210</v>
      </c>
      <c r="E67" s="154">
        <v>1443</v>
      </c>
      <c r="F67" s="154">
        <v>1226</v>
      </c>
      <c r="G67" s="154">
        <v>506</v>
      </c>
      <c r="H67" s="154">
        <v>0</v>
      </c>
      <c r="I67" s="154">
        <v>3</v>
      </c>
      <c r="J67" s="154">
        <v>12</v>
      </c>
      <c r="K67" s="154">
        <v>0</v>
      </c>
      <c r="L67" s="154">
        <v>2</v>
      </c>
      <c r="M67" s="154">
        <v>17</v>
      </c>
      <c r="N67" s="154">
        <v>3</v>
      </c>
      <c r="O67" s="154">
        <v>163</v>
      </c>
      <c r="P67" s="154">
        <v>17</v>
      </c>
      <c r="Q67" s="154">
        <v>4</v>
      </c>
      <c r="R67" s="154">
        <v>1</v>
      </c>
      <c r="S67" s="154">
        <v>71</v>
      </c>
      <c r="T67" s="154">
        <v>34</v>
      </c>
      <c r="U67" s="154">
        <v>468</v>
      </c>
      <c r="V67" s="154">
        <v>217</v>
      </c>
      <c r="W67" s="155">
        <v>2</v>
      </c>
      <c r="X67" s="22">
        <f t="shared" si="4"/>
        <v>7.484154071184788</v>
      </c>
      <c r="Y67" s="22">
        <f t="shared" si="0"/>
        <v>15.667752442996743</v>
      </c>
      <c r="Z67" s="22">
        <f t="shared" si="0"/>
        <v>84.961884961884962</v>
      </c>
      <c r="AA67" s="22">
        <f t="shared" si="1"/>
        <v>184.58197611292076</v>
      </c>
      <c r="AB67" s="22">
        <f t="shared" si="2"/>
        <v>70.588235294117652</v>
      </c>
      <c r="AC67" s="23">
        <f t="shared" si="3"/>
        <v>1.1781011781011781</v>
      </c>
    </row>
    <row r="68" spans="1:29" s="7" customFormat="1" ht="30" customHeight="1">
      <c r="A68" s="223" t="s">
        <v>76</v>
      </c>
      <c r="B68" s="224"/>
      <c r="C68" s="153">
        <v>22520</v>
      </c>
      <c r="D68" s="154">
        <v>2038</v>
      </c>
      <c r="E68" s="154">
        <v>260</v>
      </c>
      <c r="F68" s="154">
        <v>232</v>
      </c>
      <c r="G68" s="154">
        <v>107</v>
      </c>
      <c r="H68" s="154">
        <v>0</v>
      </c>
      <c r="I68" s="154">
        <v>3</v>
      </c>
      <c r="J68" s="154">
        <v>5</v>
      </c>
      <c r="K68" s="154">
        <v>0</v>
      </c>
      <c r="L68" s="154">
        <v>1</v>
      </c>
      <c r="M68" s="154">
        <v>9</v>
      </c>
      <c r="N68" s="154">
        <v>1</v>
      </c>
      <c r="O68" s="154">
        <v>25</v>
      </c>
      <c r="P68" s="154">
        <v>5</v>
      </c>
      <c r="Q68" s="154">
        <v>1</v>
      </c>
      <c r="R68" s="154">
        <v>0</v>
      </c>
      <c r="S68" s="154">
        <v>15</v>
      </c>
      <c r="T68" s="154">
        <v>9</v>
      </c>
      <c r="U68" s="154">
        <v>70</v>
      </c>
      <c r="V68" s="154">
        <v>28</v>
      </c>
      <c r="W68" s="155">
        <v>3</v>
      </c>
      <c r="X68" s="22">
        <f t="shared" si="4"/>
        <v>9.0497335701598587</v>
      </c>
      <c r="Y68" s="22">
        <f t="shared" si="0"/>
        <v>12.757605495583906</v>
      </c>
      <c r="Z68" s="22">
        <f t="shared" si="0"/>
        <v>89.230769230769241</v>
      </c>
      <c r="AA68" s="22">
        <f t="shared" si="1"/>
        <v>441.6094210009814</v>
      </c>
      <c r="AB68" s="22">
        <f t="shared" si="2"/>
        <v>55.555555555555557</v>
      </c>
      <c r="AC68" s="23">
        <f t="shared" si="3"/>
        <v>3.4615384615384617</v>
      </c>
    </row>
    <row r="69" spans="1:29" s="17" customFormat="1" ht="30" customHeight="1">
      <c r="A69" s="30"/>
      <c r="B69" s="31"/>
      <c r="C69" s="25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5"/>
      <c r="T69" s="25"/>
      <c r="U69" s="25"/>
      <c r="V69" s="25"/>
      <c r="W69" s="25"/>
      <c r="X69" s="21"/>
      <c r="Y69" s="21"/>
      <c r="Z69" s="21"/>
      <c r="AA69" s="21"/>
      <c r="AB69" s="21"/>
      <c r="AC69" s="28"/>
    </row>
    <row r="70" spans="1:29" s="17" customFormat="1" ht="30" customHeight="1">
      <c r="A70" s="221" t="s">
        <v>77</v>
      </c>
      <c r="B70" s="228"/>
      <c r="C70" s="13">
        <v>30908</v>
      </c>
      <c r="D70" s="13">
        <v>2305</v>
      </c>
      <c r="E70" s="13">
        <v>298</v>
      </c>
      <c r="F70" s="13">
        <v>273</v>
      </c>
      <c r="G70" s="13">
        <v>65</v>
      </c>
      <c r="H70" s="13">
        <v>0</v>
      </c>
      <c r="I70" s="13">
        <v>0</v>
      </c>
      <c r="J70" s="13">
        <v>1</v>
      </c>
      <c r="K70" s="13">
        <v>0</v>
      </c>
      <c r="L70" s="13">
        <v>0</v>
      </c>
      <c r="M70" s="13">
        <v>1</v>
      </c>
      <c r="N70" s="13">
        <v>0</v>
      </c>
      <c r="O70" s="13">
        <v>69</v>
      </c>
      <c r="P70" s="13">
        <v>6</v>
      </c>
      <c r="Q70" s="13">
        <v>1</v>
      </c>
      <c r="R70" s="13">
        <v>0</v>
      </c>
      <c r="S70" s="13">
        <v>22</v>
      </c>
      <c r="T70" s="13">
        <v>7</v>
      </c>
      <c r="U70" s="13">
        <v>119</v>
      </c>
      <c r="V70" s="13">
        <v>25</v>
      </c>
      <c r="W70" s="13">
        <v>0</v>
      </c>
      <c r="X70" s="14">
        <f t="shared" si="4"/>
        <v>7.4576161511582768</v>
      </c>
      <c r="Y70" s="14">
        <f t="shared" si="0"/>
        <v>12.928416485900218</v>
      </c>
      <c r="Z70" s="14">
        <f t="shared" si="0"/>
        <v>91.610738255033553</v>
      </c>
      <c r="AA70" s="14">
        <f t="shared" si="1"/>
        <v>43.38394793926247</v>
      </c>
      <c r="AB70" s="14">
        <f t="shared" si="2"/>
        <v>100</v>
      </c>
      <c r="AC70" s="16">
        <f t="shared" si="3"/>
        <v>0.33557046979865773</v>
      </c>
    </row>
    <row r="71" spans="1:29" s="7" customFormat="1" ht="30" customHeight="1">
      <c r="A71" s="223" t="s">
        <v>78</v>
      </c>
      <c r="B71" s="224"/>
      <c r="C71" s="153">
        <v>30908</v>
      </c>
      <c r="D71" s="154">
        <v>2305</v>
      </c>
      <c r="E71" s="154">
        <v>298</v>
      </c>
      <c r="F71" s="154">
        <v>273</v>
      </c>
      <c r="G71" s="154">
        <v>65</v>
      </c>
      <c r="H71" s="154">
        <v>0</v>
      </c>
      <c r="I71" s="154">
        <v>0</v>
      </c>
      <c r="J71" s="154">
        <v>1</v>
      </c>
      <c r="K71" s="154">
        <v>0</v>
      </c>
      <c r="L71" s="154">
        <v>0</v>
      </c>
      <c r="M71" s="154">
        <v>1</v>
      </c>
      <c r="N71" s="154">
        <v>0</v>
      </c>
      <c r="O71" s="154">
        <v>69</v>
      </c>
      <c r="P71" s="154">
        <v>6</v>
      </c>
      <c r="Q71" s="154">
        <v>1</v>
      </c>
      <c r="R71" s="154">
        <v>0</v>
      </c>
      <c r="S71" s="154">
        <v>22</v>
      </c>
      <c r="T71" s="154">
        <v>7</v>
      </c>
      <c r="U71" s="154">
        <v>119</v>
      </c>
      <c r="V71" s="154">
        <v>25</v>
      </c>
      <c r="W71" s="155">
        <v>0</v>
      </c>
      <c r="X71" s="22">
        <f t="shared" si="4"/>
        <v>7.4576161511582768</v>
      </c>
      <c r="Y71" s="22">
        <f t="shared" si="0"/>
        <v>12.928416485900218</v>
      </c>
      <c r="Z71" s="22">
        <f t="shared" si="0"/>
        <v>91.610738255033553</v>
      </c>
      <c r="AA71" s="22">
        <f t="shared" si="1"/>
        <v>43.38394793926247</v>
      </c>
      <c r="AB71" s="22">
        <f t="shared" si="2"/>
        <v>100</v>
      </c>
      <c r="AC71" s="23">
        <f t="shared" si="3"/>
        <v>0.33557046979865773</v>
      </c>
    </row>
    <row r="72" spans="1:29" s="17" customFormat="1" ht="30" customHeight="1">
      <c r="A72" s="30"/>
      <c r="B72" s="31"/>
      <c r="C72" s="25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5"/>
      <c r="T72" s="25"/>
      <c r="U72" s="25"/>
      <c r="V72" s="25"/>
      <c r="W72" s="25"/>
      <c r="X72" s="21"/>
      <c r="Y72" s="21"/>
      <c r="Z72" s="21"/>
      <c r="AA72" s="21"/>
      <c r="AB72" s="21"/>
      <c r="AC72" s="28"/>
    </row>
    <row r="73" spans="1:29" s="17" customFormat="1" ht="30" customHeight="1">
      <c r="A73" s="221" t="s">
        <v>79</v>
      </c>
      <c r="B73" s="222"/>
      <c r="C73" s="29">
        <v>40751</v>
      </c>
      <c r="D73" s="13">
        <v>4627</v>
      </c>
      <c r="E73" s="13">
        <v>212</v>
      </c>
      <c r="F73" s="13">
        <v>195</v>
      </c>
      <c r="G73" s="13">
        <v>44</v>
      </c>
      <c r="H73" s="13">
        <v>0</v>
      </c>
      <c r="I73" s="13">
        <v>3</v>
      </c>
      <c r="J73" s="13">
        <v>6</v>
      </c>
      <c r="K73" s="13">
        <v>0</v>
      </c>
      <c r="L73" s="13">
        <v>1</v>
      </c>
      <c r="M73" s="13">
        <v>10</v>
      </c>
      <c r="N73" s="13">
        <v>0</v>
      </c>
      <c r="O73" s="13">
        <v>58</v>
      </c>
      <c r="P73" s="13">
        <v>8</v>
      </c>
      <c r="Q73" s="13">
        <v>1</v>
      </c>
      <c r="R73" s="13">
        <v>1</v>
      </c>
      <c r="S73" s="13">
        <v>22</v>
      </c>
      <c r="T73" s="13">
        <v>5</v>
      </c>
      <c r="U73" s="13">
        <v>62</v>
      </c>
      <c r="V73" s="13">
        <v>17</v>
      </c>
      <c r="W73" s="13">
        <v>0</v>
      </c>
      <c r="X73" s="14">
        <f t="shared" si="4"/>
        <v>11.354322593310593</v>
      </c>
      <c r="Y73" s="14">
        <f t="shared" si="0"/>
        <v>4.5818024637994377</v>
      </c>
      <c r="Z73" s="14">
        <f t="shared" si="0"/>
        <v>91.981132075471692</v>
      </c>
      <c r="AA73" s="14">
        <f t="shared" si="1"/>
        <v>216.12275772638858</v>
      </c>
      <c r="AB73" s="14">
        <f t="shared" si="2"/>
        <v>60</v>
      </c>
      <c r="AC73" s="16">
        <f t="shared" si="3"/>
        <v>4.716981132075472</v>
      </c>
    </row>
    <row r="74" spans="1:29" s="7" customFormat="1" ht="30" customHeight="1">
      <c r="A74" s="223" t="s">
        <v>80</v>
      </c>
      <c r="B74" s="224"/>
      <c r="C74" s="153">
        <v>40751</v>
      </c>
      <c r="D74" s="154">
        <v>4627</v>
      </c>
      <c r="E74" s="154">
        <v>212</v>
      </c>
      <c r="F74" s="154">
        <v>195</v>
      </c>
      <c r="G74" s="154">
        <v>44</v>
      </c>
      <c r="H74" s="154">
        <v>0</v>
      </c>
      <c r="I74" s="154">
        <v>3</v>
      </c>
      <c r="J74" s="154">
        <v>6</v>
      </c>
      <c r="K74" s="154">
        <v>0</v>
      </c>
      <c r="L74" s="154">
        <v>1</v>
      </c>
      <c r="M74" s="154">
        <v>10</v>
      </c>
      <c r="N74" s="154">
        <v>0</v>
      </c>
      <c r="O74" s="154">
        <v>58</v>
      </c>
      <c r="P74" s="154">
        <v>8</v>
      </c>
      <c r="Q74" s="154">
        <v>1</v>
      </c>
      <c r="R74" s="154">
        <v>1</v>
      </c>
      <c r="S74" s="154">
        <v>22</v>
      </c>
      <c r="T74" s="154">
        <v>5</v>
      </c>
      <c r="U74" s="154">
        <v>62</v>
      </c>
      <c r="V74" s="154">
        <v>17</v>
      </c>
      <c r="W74" s="155">
        <v>0</v>
      </c>
      <c r="X74" s="22">
        <f t="shared" si="4"/>
        <v>11.354322593310593</v>
      </c>
      <c r="Y74" s="22">
        <f t="shared" si="0"/>
        <v>4.5818024637994377</v>
      </c>
      <c r="Z74" s="22">
        <f t="shared" si="0"/>
        <v>91.981132075471692</v>
      </c>
      <c r="AA74" s="22">
        <f t="shared" si="1"/>
        <v>216.12275772638858</v>
      </c>
      <c r="AB74" s="22">
        <f t="shared" si="2"/>
        <v>60</v>
      </c>
      <c r="AC74" s="23">
        <f t="shared" si="3"/>
        <v>4.716981132075472</v>
      </c>
    </row>
    <row r="75" spans="1:29" s="17" customFormat="1" ht="30" customHeight="1">
      <c r="A75" s="30"/>
      <c r="B75" s="31"/>
      <c r="C75" s="25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5"/>
      <c r="T75" s="25"/>
      <c r="U75" s="25"/>
      <c r="V75" s="25"/>
      <c r="W75" s="25"/>
      <c r="X75" s="21"/>
      <c r="Y75" s="21"/>
      <c r="Z75" s="21"/>
      <c r="AA75" s="21"/>
      <c r="AB75" s="21"/>
      <c r="AC75" s="28"/>
    </row>
    <row r="76" spans="1:29" s="17" customFormat="1" ht="30" customHeight="1">
      <c r="A76" s="221" t="s">
        <v>81</v>
      </c>
      <c r="B76" s="222"/>
      <c r="C76" s="29">
        <v>300561</v>
      </c>
      <c r="D76" s="13">
        <v>68450</v>
      </c>
      <c r="E76" s="13">
        <v>4502</v>
      </c>
      <c r="F76" s="13">
        <v>4063</v>
      </c>
      <c r="G76" s="13">
        <v>1122</v>
      </c>
      <c r="H76" s="13">
        <v>390</v>
      </c>
      <c r="I76" s="13">
        <v>57</v>
      </c>
      <c r="J76" s="13">
        <v>207</v>
      </c>
      <c r="K76" s="13">
        <v>0</v>
      </c>
      <c r="L76" s="13">
        <v>126</v>
      </c>
      <c r="M76" s="13">
        <v>390</v>
      </c>
      <c r="N76" s="13">
        <v>3</v>
      </c>
      <c r="O76" s="13">
        <v>907</v>
      </c>
      <c r="P76" s="13">
        <v>190</v>
      </c>
      <c r="Q76" s="13">
        <v>9</v>
      </c>
      <c r="R76" s="13">
        <v>16</v>
      </c>
      <c r="S76" s="13">
        <v>280</v>
      </c>
      <c r="T76" s="13">
        <v>111</v>
      </c>
      <c r="U76" s="13">
        <v>1035</v>
      </c>
      <c r="V76" s="13">
        <v>439</v>
      </c>
      <c r="W76" s="13">
        <v>0</v>
      </c>
      <c r="X76" s="14">
        <f t="shared" si="4"/>
        <v>22.77407913867734</v>
      </c>
      <c r="Y76" s="14">
        <f t="shared" si="0"/>
        <v>6.5770635500365229</v>
      </c>
      <c r="Z76" s="14">
        <f t="shared" si="0"/>
        <v>90.248778320746339</v>
      </c>
      <c r="AA76" s="14">
        <f t="shared" si="1"/>
        <v>569.75894813732657</v>
      </c>
      <c r="AB76" s="14">
        <f t="shared" si="2"/>
        <v>53.07692307692308</v>
      </c>
      <c r="AC76" s="16">
        <f t="shared" si="3"/>
        <v>8.6628165259884504</v>
      </c>
    </row>
    <row r="77" spans="1:29" s="7" customFormat="1" ht="30" customHeight="1">
      <c r="A77" s="223" t="s">
        <v>82</v>
      </c>
      <c r="B77" s="224"/>
      <c r="C77" s="153">
        <v>300561</v>
      </c>
      <c r="D77" s="154">
        <v>68450</v>
      </c>
      <c r="E77" s="154">
        <v>4502</v>
      </c>
      <c r="F77" s="154">
        <v>4063</v>
      </c>
      <c r="G77" s="154">
        <v>1122</v>
      </c>
      <c r="H77" s="154">
        <v>390</v>
      </c>
      <c r="I77" s="154">
        <v>57</v>
      </c>
      <c r="J77" s="154">
        <v>207</v>
      </c>
      <c r="K77" s="154">
        <v>0</v>
      </c>
      <c r="L77" s="154">
        <v>126</v>
      </c>
      <c r="M77" s="154">
        <v>390</v>
      </c>
      <c r="N77" s="154">
        <v>3</v>
      </c>
      <c r="O77" s="154">
        <v>907</v>
      </c>
      <c r="P77" s="154">
        <v>190</v>
      </c>
      <c r="Q77" s="154">
        <v>9</v>
      </c>
      <c r="R77" s="154">
        <v>16</v>
      </c>
      <c r="S77" s="154">
        <v>280</v>
      </c>
      <c r="T77" s="154">
        <v>111</v>
      </c>
      <c r="U77" s="154">
        <v>1035</v>
      </c>
      <c r="V77" s="155">
        <v>439</v>
      </c>
      <c r="W77" s="155">
        <v>0</v>
      </c>
      <c r="X77" s="22">
        <f t="shared" si="4"/>
        <v>22.77407913867734</v>
      </c>
      <c r="Y77" s="22">
        <f t="shared" si="0"/>
        <v>6.5770635500365229</v>
      </c>
      <c r="Z77" s="22">
        <f t="shared" si="0"/>
        <v>90.248778320746339</v>
      </c>
      <c r="AA77" s="22">
        <f t="shared" si="1"/>
        <v>569.75894813732657</v>
      </c>
      <c r="AB77" s="22">
        <f t="shared" si="2"/>
        <v>53.07692307692308</v>
      </c>
      <c r="AC77" s="23">
        <f t="shared" si="3"/>
        <v>8.6628165259884504</v>
      </c>
    </row>
    <row r="78" spans="1:29" ht="25.5" customHeight="1">
      <c r="A78" s="225"/>
      <c r="B78" s="226"/>
      <c r="C78" s="43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5"/>
      <c r="Y78" s="45"/>
      <c r="Z78" s="45"/>
      <c r="AA78" s="45"/>
      <c r="AB78" s="45"/>
      <c r="AC78" s="46"/>
    </row>
  </sheetData>
  <mergeCells count="110">
    <mergeCell ref="A2:B2"/>
    <mergeCell ref="A3:B8"/>
    <mergeCell ref="C3:C8"/>
    <mergeCell ref="D3:D8"/>
    <mergeCell ref="E3:E8"/>
    <mergeCell ref="F3:F8"/>
    <mergeCell ref="M6:M8"/>
    <mergeCell ref="K7:K8"/>
    <mergeCell ref="A9:B9"/>
    <mergeCell ref="AA3:AA8"/>
    <mergeCell ref="AB3:AB8"/>
    <mergeCell ref="AC3:AC8"/>
    <mergeCell ref="G4:G8"/>
    <mergeCell ref="H4:M5"/>
    <mergeCell ref="N4:N8"/>
    <mergeCell ref="O4:O8"/>
    <mergeCell ref="P4:P8"/>
    <mergeCell ref="Q4:Q8"/>
    <mergeCell ref="R4:R8"/>
    <mergeCell ref="G3:U3"/>
    <mergeCell ref="V3:V8"/>
    <mergeCell ref="W3:W8"/>
    <mergeCell ref="X3:X8"/>
    <mergeCell ref="Y3:Y8"/>
    <mergeCell ref="Z3:Z8"/>
    <mergeCell ref="S4:S8"/>
    <mergeCell ref="T4:T8"/>
    <mergeCell ref="U4:U8"/>
    <mergeCell ref="H6:H8"/>
    <mergeCell ref="A10:B10"/>
    <mergeCell ref="A12:B12"/>
    <mergeCell ref="A13:B13"/>
    <mergeCell ref="A15:B15"/>
    <mergeCell ref="A16:B16"/>
    <mergeCell ref="A17:B17"/>
    <mergeCell ref="I6:I8"/>
    <mergeCell ref="J6:J8"/>
    <mergeCell ref="L6:L8"/>
    <mergeCell ref="A26:B26"/>
    <mergeCell ref="A27:B27"/>
    <mergeCell ref="A28:B28"/>
    <mergeCell ref="A30:B30"/>
    <mergeCell ref="A31:B31"/>
    <mergeCell ref="A32:B32"/>
    <mergeCell ref="A18:B18"/>
    <mergeCell ref="A20:B20"/>
    <mergeCell ref="A21:B21"/>
    <mergeCell ref="A22:B22"/>
    <mergeCell ref="A23:B23"/>
    <mergeCell ref="A24:B24"/>
    <mergeCell ref="A40:B40"/>
    <mergeCell ref="A41:B41"/>
    <mergeCell ref="A43:B43"/>
    <mergeCell ref="A44:B49"/>
    <mergeCell ref="C44:C49"/>
    <mergeCell ref="D44:D49"/>
    <mergeCell ref="A33:B33"/>
    <mergeCell ref="A34:B34"/>
    <mergeCell ref="A35:B35"/>
    <mergeCell ref="A37:B37"/>
    <mergeCell ref="A38:B38"/>
    <mergeCell ref="A39:B39"/>
    <mergeCell ref="AA44:AA49"/>
    <mergeCell ref="AB44:AB49"/>
    <mergeCell ref="AC44:AC49"/>
    <mergeCell ref="G45:G49"/>
    <mergeCell ref="H45:M46"/>
    <mergeCell ref="N45:N49"/>
    <mergeCell ref="O45:O49"/>
    <mergeCell ref="P45:P49"/>
    <mergeCell ref="E44:E49"/>
    <mergeCell ref="F44:F49"/>
    <mergeCell ref="G44:U44"/>
    <mergeCell ref="V44:V49"/>
    <mergeCell ref="W44:W49"/>
    <mergeCell ref="X44:X49"/>
    <mergeCell ref="Q45:Q49"/>
    <mergeCell ref="R45:R49"/>
    <mergeCell ref="S45:S49"/>
    <mergeCell ref="T45:T49"/>
    <mergeCell ref="U45:U49"/>
    <mergeCell ref="H47:H49"/>
    <mergeCell ref="I47:I49"/>
    <mergeCell ref="J47:J49"/>
    <mergeCell ref="L47:L49"/>
    <mergeCell ref="M47:M49"/>
    <mergeCell ref="K48:K49"/>
    <mergeCell ref="Y44:Y49"/>
    <mergeCell ref="Z44:Z49"/>
    <mergeCell ref="A59:B59"/>
    <mergeCell ref="A60:B60"/>
    <mergeCell ref="A62:B62"/>
    <mergeCell ref="A63:B63"/>
    <mergeCell ref="A64:B64"/>
    <mergeCell ref="A66:B66"/>
    <mergeCell ref="A51:B51"/>
    <mergeCell ref="A52:B52"/>
    <mergeCell ref="A54:B54"/>
    <mergeCell ref="A55:B55"/>
    <mergeCell ref="A56:B56"/>
    <mergeCell ref="A58:B58"/>
    <mergeCell ref="A76:B76"/>
    <mergeCell ref="A77:B77"/>
    <mergeCell ref="A78:B78"/>
    <mergeCell ref="A67:B67"/>
    <mergeCell ref="A68:B68"/>
    <mergeCell ref="A70:B70"/>
    <mergeCell ref="A71:B71"/>
    <mergeCell ref="A73:B73"/>
    <mergeCell ref="A74:B74"/>
  </mergeCells>
  <phoneticPr fontId="3"/>
  <pageMargins left="0.48" right="0.23" top="0.71" bottom="0.46" header="0.31" footer="0.33"/>
  <pageSetup paperSize="9" scale="43" fitToHeight="0" pageOrder="overThenDown" orientation="landscape" horizontalDpi="300" verticalDpi="300" r:id="rId1"/>
  <headerFooter alignWithMargins="0"/>
  <rowBreaks count="2" manualBreakCount="2">
    <brk id="41" max="28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06"/>
  <sheetViews>
    <sheetView view="pageBreakPreview" zoomScale="80" zoomScaleNormal="75" zoomScaleSheetLayoutView="80" workbookViewId="0">
      <selection activeCell="E79" sqref="E79"/>
    </sheetView>
  </sheetViews>
  <sheetFormatPr defaultColWidth="11.625" defaultRowHeight="17.100000000000001" customHeight="1"/>
  <cols>
    <col min="1" max="1" width="3.625" style="126" customWidth="1"/>
    <col min="2" max="2" width="8.625" style="126" customWidth="1"/>
    <col min="3" max="3" width="5.5" style="126" customWidth="1"/>
    <col min="4" max="4" width="9.375" style="47" customWidth="1"/>
    <col min="5" max="8" width="8.25" style="47" customWidth="1"/>
    <col min="9" max="9" width="9.5" style="47" customWidth="1"/>
    <col min="10" max="10" width="8.25" style="47" customWidth="1"/>
    <col min="11" max="11" width="8.25" style="131" customWidth="1"/>
    <col min="12" max="12" width="9.75" style="47" customWidth="1"/>
    <col min="13" max="25" width="8.25" style="47" customWidth="1"/>
    <col min="26" max="26" width="8.25" style="132" customWidth="1"/>
    <col min="27" max="27" width="9.875" style="47" customWidth="1"/>
    <col min="28" max="28" width="11.375" style="47" customWidth="1"/>
    <col min="29" max="29" width="10.5" style="47" customWidth="1"/>
    <col min="30" max="30" width="8.25" style="47" customWidth="1"/>
    <col min="31" max="33" width="7.625" style="47" customWidth="1"/>
    <col min="34" max="16384" width="11.625" style="47"/>
  </cols>
  <sheetData>
    <row r="1" spans="1:30" s="48" customFormat="1" ht="33" customHeight="1">
      <c r="D1" s="49"/>
      <c r="E1" s="50" t="s">
        <v>83</v>
      </c>
      <c r="F1" s="49"/>
      <c r="G1" s="49"/>
      <c r="H1" s="49"/>
      <c r="I1" s="49"/>
      <c r="J1" s="49"/>
      <c r="K1" s="51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2"/>
      <c r="Z1" s="52"/>
      <c r="AA1" s="52"/>
      <c r="AB1" s="52"/>
      <c r="AC1" s="53"/>
      <c r="AD1" s="52"/>
    </row>
    <row r="2" spans="1:30" s="56" customFormat="1" ht="30" customHeight="1">
      <c r="A2" s="54" t="s">
        <v>84</v>
      </c>
      <c r="B2" s="55"/>
      <c r="D2" s="57"/>
      <c r="E2" s="58"/>
      <c r="F2" s="57"/>
      <c r="G2" s="57"/>
      <c r="H2" s="57"/>
      <c r="I2" s="57"/>
      <c r="J2" s="57"/>
      <c r="K2" s="5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60"/>
      <c r="Z2" s="60"/>
      <c r="AA2" s="305" t="s">
        <v>85</v>
      </c>
      <c r="AB2" s="305"/>
      <c r="AC2" s="305"/>
      <c r="AD2" s="305"/>
    </row>
    <row r="3" spans="1:30" s="61" customFormat="1" ht="30" customHeight="1">
      <c r="A3" s="306" t="s">
        <v>2</v>
      </c>
      <c r="B3" s="307"/>
      <c r="C3" s="308"/>
      <c r="D3" s="293" t="s">
        <v>3</v>
      </c>
      <c r="E3" s="276" t="s">
        <v>125</v>
      </c>
      <c r="F3" s="276" t="s">
        <v>4</v>
      </c>
      <c r="G3" s="276" t="s">
        <v>5</v>
      </c>
      <c r="H3" s="315" t="s">
        <v>6</v>
      </c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7"/>
      <c r="W3" s="293" t="s">
        <v>7</v>
      </c>
      <c r="X3" s="293" t="s">
        <v>8</v>
      </c>
      <c r="Y3" s="302" t="s">
        <v>9</v>
      </c>
      <c r="Z3" s="302" t="s">
        <v>10</v>
      </c>
      <c r="AA3" s="302" t="s">
        <v>11</v>
      </c>
      <c r="AB3" s="302" t="s">
        <v>12</v>
      </c>
      <c r="AC3" s="302" t="s">
        <v>13</v>
      </c>
      <c r="AD3" s="302" t="s">
        <v>14</v>
      </c>
    </row>
    <row r="4" spans="1:30" s="61" customFormat="1" ht="30" customHeight="1">
      <c r="A4" s="309"/>
      <c r="B4" s="310"/>
      <c r="C4" s="311"/>
      <c r="D4" s="294"/>
      <c r="E4" s="277"/>
      <c r="F4" s="277"/>
      <c r="G4" s="277"/>
      <c r="H4" s="293" t="s">
        <v>15</v>
      </c>
      <c r="I4" s="296" t="s">
        <v>86</v>
      </c>
      <c r="J4" s="297"/>
      <c r="K4" s="297"/>
      <c r="L4" s="297"/>
      <c r="M4" s="297"/>
      <c r="N4" s="298"/>
      <c r="O4" s="276" t="s">
        <v>17</v>
      </c>
      <c r="P4" s="276" t="s">
        <v>18</v>
      </c>
      <c r="Q4" s="276" t="s">
        <v>19</v>
      </c>
      <c r="R4" s="276" t="s">
        <v>20</v>
      </c>
      <c r="S4" s="276" t="s">
        <v>21</v>
      </c>
      <c r="T4" s="276" t="s">
        <v>22</v>
      </c>
      <c r="U4" s="276" t="s">
        <v>23</v>
      </c>
      <c r="V4" s="276" t="s">
        <v>24</v>
      </c>
      <c r="W4" s="294"/>
      <c r="X4" s="294"/>
      <c r="Y4" s="303"/>
      <c r="Z4" s="303"/>
      <c r="AA4" s="303"/>
      <c r="AB4" s="303"/>
      <c r="AC4" s="303"/>
      <c r="AD4" s="303"/>
    </row>
    <row r="5" spans="1:30" s="61" customFormat="1" ht="30" customHeight="1">
      <c r="A5" s="309"/>
      <c r="B5" s="310"/>
      <c r="C5" s="311"/>
      <c r="D5" s="294"/>
      <c r="E5" s="277"/>
      <c r="F5" s="277"/>
      <c r="G5" s="277"/>
      <c r="H5" s="294"/>
      <c r="I5" s="299"/>
      <c r="J5" s="300"/>
      <c r="K5" s="300"/>
      <c r="L5" s="300"/>
      <c r="M5" s="300"/>
      <c r="N5" s="301"/>
      <c r="O5" s="277"/>
      <c r="P5" s="277"/>
      <c r="Q5" s="277"/>
      <c r="R5" s="277"/>
      <c r="S5" s="277"/>
      <c r="T5" s="277"/>
      <c r="U5" s="277"/>
      <c r="V5" s="277"/>
      <c r="W5" s="294"/>
      <c r="X5" s="294"/>
      <c r="Y5" s="303"/>
      <c r="Z5" s="303"/>
      <c r="AA5" s="303"/>
      <c r="AB5" s="303"/>
      <c r="AC5" s="303"/>
      <c r="AD5" s="303"/>
    </row>
    <row r="6" spans="1:30" s="61" customFormat="1" ht="30" customHeight="1">
      <c r="A6" s="309"/>
      <c r="B6" s="310"/>
      <c r="C6" s="311"/>
      <c r="D6" s="294"/>
      <c r="E6" s="277"/>
      <c r="F6" s="277"/>
      <c r="G6" s="277"/>
      <c r="H6" s="294"/>
      <c r="I6" s="279" t="s">
        <v>25</v>
      </c>
      <c r="J6" s="279" t="s">
        <v>26</v>
      </c>
      <c r="K6" s="282" t="s">
        <v>27</v>
      </c>
      <c r="L6" s="62"/>
      <c r="M6" s="285" t="s">
        <v>28</v>
      </c>
      <c r="N6" s="288" t="s">
        <v>87</v>
      </c>
      <c r="O6" s="277"/>
      <c r="P6" s="277"/>
      <c r="Q6" s="277"/>
      <c r="R6" s="277"/>
      <c r="S6" s="277"/>
      <c r="T6" s="277"/>
      <c r="U6" s="277"/>
      <c r="V6" s="277"/>
      <c r="W6" s="294"/>
      <c r="X6" s="294"/>
      <c r="Y6" s="303"/>
      <c r="Z6" s="303"/>
      <c r="AA6" s="303"/>
      <c r="AB6" s="303"/>
      <c r="AC6" s="303"/>
      <c r="AD6" s="303"/>
    </row>
    <row r="7" spans="1:30" s="61" customFormat="1" ht="30" customHeight="1">
      <c r="A7" s="309"/>
      <c r="B7" s="310"/>
      <c r="C7" s="311"/>
      <c r="D7" s="294"/>
      <c r="E7" s="277"/>
      <c r="F7" s="277"/>
      <c r="G7" s="277"/>
      <c r="H7" s="294"/>
      <c r="I7" s="280"/>
      <c r="J7" s="280"/>
      <c r="K7" s="283"/>
      <c r="L7" s="291" t="s">
        <v>30</v>
      </c>
      <c r="M7" s="286"/>
      <c r="N7" s="289"/>
      <c r="O7" s="277"/>
      <c r="P7" s="277"/>
      <c r="Q7" s="277"/>
      <c r="R7" s="277"/>
      <c r="S7" s="277"/>
      <c r="T7" s="277"/>
      <c r="U7" s="277"/>
      <c r="V7" s="277"/>
      <c r="W7" s="294"/>
      <c r="X7" s="294"/>
      <c r="Y7" s="303"/>
      <c r="Z7" s="303"/>
      <c r="AA7" s="303"/>
      <c r="AB7" s="303"/>
      <c r="AC7" s="303"/>
      <c r="AD7" s="303"/>
    </row>
    <row r="8" spans="1:30" s="61" customFormat="1" ht="53.25" customHeight="1">
      <c r="A8" s="312"/>
      <c r="B8" s="313"/>
      <c r="C8" s="314"/>
      <c r="D8" s="295"/>
      <c r="E8" s="278"/>
      <c r="F8" s="278"/>
      <c r="G8" s="278"/>
      <c r="H8" s="295"/>
      <c r="I8" s="281"/>
      <c r="J8" s="281"/>
      <c r="K8" s="284"/>
      <c r="L8" s="292"/>
      <c r="M8" s="287"/>
      <c r="N8" s="290"/>
      <c r="O8" s="278"/>
      <c r="P8" s="278"/>
      <c r="Q8" s="278"/>
      <c r="R8" s="278"/>
      <c r="S8" s="278"/>
      <c r="T8" s="278"/>
      <c r="U8" s="278"/>
      <c r="V8" s="278"/>
      <c r="W8" s="295"/>
      <c r="X8" s="295"/>
      <c r="Y8" s="304"/>
      <c r="Z8" s="304"/>
      <c r="AA8" s="304"/>
      <c r="AB8" s="304"/>
      <c r="AC8" s="304"/>
      <c r="AD8" s="304"/>
    </row>
    <row r="9" spans="1:30" s="66" customFormat="1" ht="18" customHeight="1">
      <c r="A9" s="61"/>
      <c r="B9" s="61"/>
      <c r="C9" s="61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64"/>
      <c r="AA9" s="64"/>
      <c r="AB9" s="64"/>
      <c r="AC9" s="65"/>
      <c r="AD9" s="64"/>
    </row>
    <row r="10" spans="1:30" s="66" customFormat="1" ht="34.5" customHeight="1">
      <c r="A10" s="67" t="s">
        <v>88</v>
      </c>
      <c r="B10" s="68"/>
      <c r="C10" s="69"/>
      <c r="D10" s="70"/>
      <c r="E10" s="71">
        <v>456</v>
      </c>
      <c r="F10" s="71">
        <v>14</v>
      </c>
      <c r="G10" s="71">
        <v>14</v>
      </c>
      <c r="H10" s="71">
        <v>2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1</v>
      </c>
      <c r="Q10" s="71">
        <v>0</v>
      </c>
      <c r="R10" s="71">
        <v>0</v>
      </c>
      <c r="S10" s="71">
        <v>0</v>
      </c>
      <c r="T10" s="71">
        <v>4</v>
      </c>
      <c r="U10" s="71">
        <v>1</v>
      </c>
      <c r="V10" s="71">
        <v>6</v>
      </c>
      <c r="W10" s="71">
        <v>0</v>
      </c>
      <c r="X10" s="71">
        <v>0</v>
      </c>
      <c r="Y10" s="72"/>
      <c r="Z10" s="73">
        <f>F10/E10*100</f>
        <v>3.070175438596491</v>
      </c>
      <c r="AA10" s="73">
        <f>G10/F10*100</f>
        <v>100</v>
      </c>
      <c r="AB10" s="73">
        <f>N10/E10*100000</f>
        <v>0</v>
      </c>
      <c r="AC10" s="74" t="s">
        <v>89</v>
      </c>
      <c r="AD10" s="73">
        <f>N10/F10*100</f>
        <v>0</v>
      </c>
    </row>
    <row r="11" spans="1:30" s="111" customFormat="1" ht="34.5" customHeight="1" thickBot="1">
      <c r="A11" s="171" t="s">
        <v>90</v>
      </c>
      <c r="B11" s="189"/>
      <c r="C11" s="172"/>
      <c r="D11" s="190"/>
      <c r="E11" s="91">
        <v>797</v>
      </c>
      <c r="F11" s="91">
        <v>16</v>
      </c>
      <c r="G11" s="91">
        <v>16</v>
      </c>
      <c r="H11" s="91">
        <v>6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6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4</v>
      </c>
      <c r="W11" s="91">
        <v>0</v>
      </c>
      <c r="X11" s="91">
        <v>0</v>
      </c>
      <c r="Y11" s="116"/>
      <c r="Z11" s="173">
        <f t="shared" ref="Z11:AA12" si="0">F11/E11*100</f>
        <v>2.0075282308657463</v>
      </c>
      <c r="AA11" s="173">
        <f t="shared" si="0"/>
        <v>100</v>
      </c>
      <c r="AB11" s="173">
        <f t="shared" ref="AB11:AB12" si="1">N11/E11*100000</f>
        <v>0</v>
      </c>
      <c r="AC11" s="174" t="s">
        <v>89</v>
      </c>
      <c r="AD11" s="173">
        <f t="shared" ref="AD11:AD12" si="2">N11/F11*100</f>
        <v>0</v>
      </c>
    </row>
    <row r="12" spans="1:30" s="111" customFormat="1" ht="34.5" customHeight="1" thickTop="1">
      <c r="A12" s="160"/>
      <c r="B12" s="161" t="s">
        <v>91</v>
      </c>
      <c r="C12" s="162"/>
      <c r="D12" s="188"/>
      <c r="E12" s="96">
        <v>1253</v>
      </c>
      <c r="F12" s="96">
        <v>30</v>
      </c>
      <c r="G12" s="96">
        <v>30</v>
      </c>
      <c r="H12" s="96">
        <v>8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7</v>
      </c>
      <c r="Q12" s="96">
        <v>0</v>
      </c>
      <c r="R12" s="96">
        <v>0</v>
      </c>
      <c r="S12" s="96">
        <v>0</v>
      </c>
      <c r="T12" s="96">
        <v>4</v>
      </c>
      <c r="U12" s="96">
        <v>1</v>
      </c>
      <c r="V12" s="96">
        <v>10</v>
      </c>
      <c r="W12" s="96">
        <v>0</v>
      </c>
      <c r="X12" s="96">
        <v>0</v>
      </c>
      <c r="Y12" s="119"/>
      <c r="Z12" s="176">
        <f t="shared" si="0"/>
        <v>2.3942537909018355</v>
      </c>
      <c r="AA12" s="176">
        <f t="shared" si="0"/>
        <v>100</v>
      </c>
      <c r="AB12" s="176">
        <f t="shared" si="1"/>
        <v>0</v>
      </c>
      <c r="AC12" s="177" t="s">
        <v>89</v>
      </c>
      <c r="AD12" s="176">
        <f t="shared" si="2"/>
        <v>0</v>
      </c>
    </row>
    <row r="13" spans="1:30" s="165" customFormat="1" ht="17.25" customHeight="1">
      <c r="A13" s="318"/>
      <c r="B13" s="318"/>
      <c r="C13" s="31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163"/>
      <c r="Z13" s="163"/>
      <c r="AA13" s="163"/>
      <c r="AB13" s="163"/>
      <c r="AC13" s="164"/>
      <c r="AD13" s="163"/>
    </row>
    <row r="14" spans="1:30" s="111" customFormat="1" ht="34.5" customHeight="1">
      <c r="A14" s="166"/>
      <c r="B14" s="167" t="s">
        <v>92</v>
      </c>
      <c r="C14" s="167"/>
      <c r="D14" s="84">
        <v>54567</v>
      </c>
      <c r="E14" s="71">
        <v>1468</v>
      </c>
      <c r="F14" s="71">
        <v>45</v>
      </c>
      <c r="G14" s="71">
        <v>37</v>
      </c>
      <c r="H14" s="71">
        <v>14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5</v>
      </c>
      <c r="Q14" s="71">
        <v>3</v>
      </c>
      <c r="R14" s="71">
        <v>1</v>
      </c>
      <c r="S14" s="71">
        <v>1</v>
      </c>
      <c r="T14" s="71">
        <v>3</v>
      </c>
      <c r="U14" s="71">
        <v>3</v>
      </c>
      <c r="V14" s="71">
        <v>10</v>
      </c>
      <c r="W14" s="71">
        <v>8</v>
      </c>
      <c r="X14" s="71">
        <v>0</v>
      </c>
      <c r="Y14" s="158">
        <f>E14/D14*100</f>
        <v>2.6902706764161488</v>
      </c>
      <c r="Z14" s="158">
        <f t="shared" ref="Z14:AA34" si="3">F14/E14*100</f>
        <v>3.0653950953678475</v>
      </c>
      <c r="AA14" s="158">
        <f t="shared" si="3"/>
        <v>82.222222222222214</v>
      </c>
      <c r="AB14" s="158">
        <f t="shared" ref="AB14:AB34" si="4">N14/E14*100000</f>
        <v>0</v>
      </c>
      <c r="AC14" s="159" t="s">
        <v>124</v>
      </c>
      <c r="AD14" s="158">
        <f t="shared" ref="AD14:AD34" si="5">N14/F14*100</f>
        <v>0</v>
      </c>
    </row>
    <row r="15" spans="1:30" s="111" customFormat="1" ht="34.5" customHeight="1">
      <c r="A15" s="168"/>
      <c r="B15" s="167" t="s">
        <v>93</v>
      </c>
      <c r="C15" s="167"/>
      <c r="D15" s="84">
        <v>50043</v>
      </c>
      <c r="E15" s="71">
        <v>1536</v>
      </c>
      <c r="F15" s="71">
        <v>65</v>
      </c>
      <c r="G15" s="71">
        <v>52</v>
      </c>
      <c r="H15" s="71">
        <v>16</v>
      </c>
      <c r="I15" s="71">
        <v>0</v>
      </c>
      <c r="J15" s="71">
        <v>1</v>
      </c>
      <c r="K15" s="71">
        <v>0</v>
      </c>
      <c r="L15" s="71">
        <v>0</v>
      </c>
      <c r="M15" s="71">
        <v>0</v>
      </c>
      <c r="N15" s="71">
        <v>1</v>
      </c>
      <c r="O15" s="71">
        <v>0</v>
      </c>
      <c r="P15" s="71">
        <v>8</v>
      </c>
      <c r="Q15" s="71">
        <v>2</v>
      </c>
      <c r="R15" s="71">
        <v>1</v>
      </c>
      <c r="S15" s="71">
        <v>1</v>
      </c>
      <c r="T15" s="71">
        <v>5</v>
      </c>
      <c r="U15" s="71">
        <v>1</v>
      </c>
      <c r="V15" s="71">
        <v>19</v>
      </c>
      <c r="W15" s="71">
        <v>13</v>
      </c>
      <c r="X15" s="71">
        <v>0</v>
      </c>
      <c r="Y15" s="158">
        <f t="shared" ref="Y15:Y34" si="6">E15/D15*100</f>
        <v>3.0693603500989148</v>
      </c>
      <c r="Z15" s="158">
        <f t="shared" si="3"/>
        <v>4.2317708333333339</v>
      </c>
      <c r="AA15" s="158">
        <f t="shared" si="3"/>
        <v>80</v>
      </c>
      <c r="AB15" s="158">
        <f t="shared" si="4"/>
        <v>65.104166666666657</v>
      </c>
      <c r="AC15" s="159">
        <f t="shared" ref="AC15:AC34" si="7">K15/N15*100</f>
        <v>0</v>
      </c>
      <c r="AD15" s="158">
        <f t="shared" si="5"/>
        <v>1.5384615384615385</v>
      </c>
    </row>
    <row r="16" spans="1:30" s="111" customFormat="1" ht="34.5" customHeight="1">
      <c r="A16" s="168"/>
      <c r="B16" s="167" t="s">
        <v>94</v>
      </c>
      <c r="C16" s="167"/>
      <c r="D16" s="84">
        <v>48980</v>
      </c>
      <c r="E16" s="71">
        <v>1897</v>
      </c>
      <c r="F16" s="71">
        <v>111</v>
      </c>
      <c r="G16" s="71">
        <v>98</v>
      </c>
      <c r="H16" s="71">
        <v>30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19</v>
      </c>
      <c r="Q16" s="71">
        <v>2</v>
      </c>
      <c r="R16" s="71">
        <v>1</v>
      </c>
      <c r="S16" s="71">
        <v>2</v>
      </c>
      <c r="T16" s="71">
        <v>13</v>
      </c>
      <c r="U16" s="71">
        <v>1</v>
      </c>
      <c r="V16" s="71">
        <v>35</v>
      </c>
      <c r="W16" s="71">
        <v>13</v>
      </c>
      <c r="X16" s="71">
        <v>0</v>
      </c>
      <c r="Y16" s="158">
        <f t="shared" si="6"/>
        <v>3.8730093915884036</v>
      </c>
      <c r="Z16" s="158">
        <f t="shared" si="3"/>
        <v>5.8513442277279912</v>
      </c>
      <c r="AA16" s="158">
        <f t="shared" si="3"/>
        <v>88.288288288288285</v>
      </c>
      <c r="AB16" s="158">
        <f t="shared" si="4"/>
        <v>0</v>
      </c>
      <c r="AC16" s="159" t="s">
        <v>124</v>
      </c>
      <c r="AD16" s="158">
        <f t="shared" si="5"/>
        <v>0</v>
      </c>
    </row>
    <row r="17" spans="1:30" s="111" customFormat="1" ht="34.5" customHeight="1">
      <c r="A17" s="168"/>
      <c r="B17" s="167" t="s">
        <v>95</v>
      </c>
      <c r="C17" s="167"/>
      <c r="D17" s="84">
        <v>54709</v>
      </c>
      <c r="E17" s="71">
        <v>2659</v>
      </c>
      <c r="F17" s="71">
        <v>170</v>
      </c>
      <c r="G17" s="71">
        <v>142</v>
      </c>
      <c r="H17" s="71">
        <v>39</v>
      </c>
      <c r="I17" s="71">
        <v>2</v>
      </c>
      <c r="J17" s="71">
        <v>2</v>
      </c>
      <c r="K17" s="71">
        <v>3</v>
      </c>
      <c r="L17" s="71">
        <v>0</v>
      </c>
      <c r="M17" s="71">
        <v>0</v>
      </c>
      <c r="N17" s="71">
        <v>5</v>
      </c>
      <c r="O17" s="71">
        <v>1</v>
      </c>
      <c r="P17" s="71">
        <v>21</v>
      </c>
      <c r="Q17" s="71">
        <v>10</v>
      </c>
      <c r="R17" s="71">
        <v>2</v>
      </c>
      <c r="S17" s="71">
        <v>0</v>
      </c>
      <c r="T17" s="71">
        <v>21</v>
      </c>
      <c r="U17" s="71">
        <v>6</v>
      </c>
      <c r="V17" s="71">
        <v>45</v>
      </c>
      <c r="W17" s="71">
        <v>28</v>
      </c>
      <c r="X17" s="71">
        <v>0</v>
      </c>
      <c r="Y17" s="158">
        <f t="shared" si="6"/>
        <v>4.8602606518123164</v>
      </c>
      <c r="Z17" s="158">
        <f t="shared" si="3"/>
        <v>6.3933809702895816</v>
      </c>
      <c r="AA17" s="158">
        <f t="shared" si="3"/>
        <v>83.529411764705884</v>
      </c>
      <c r="AB17" s="158">
        <f t="shared" si="4"/>
        <v>188.04061677322301</v>
      </c>
      <c r="AC17" s="159">
        <f t="shared" si="7"/>
        <v>60</v>
      </c>
      <c r="AD17" s="158">
        <f t="shared" si="5"/>
        <v>2.9411764705882351</v>
      </c>
    </row>
    <row r="18" spans="1:30" s="111" customFormat="1" ht="34.5" customHeight="1">
      <c r="A18" s="169" t="s">
        <v>96</v>
      </c>
      <c r="B18" s="167" t="s">
        <v>97</v>
      </c>
      <c r="C18" s="167"/>
      <c r="D18" s="84">
        <v>69065</v>
      </c>
      <c r="E18" s="71">
        <v>7528</v>
      </c>
      <c r="F18" s="71">
        <v>571</v>
      </c>
      <c r="G18" s="71">
        <v>495</v>
      </c>
      <c r="H18" s="71">
        <v>141</v>
      </c>
      <c r="I18" s="71">
        <v>22</v>
      </c>
      <c r="J18" s="71">
        <v>7</v>
      </c>
      <c r="K18" s="71">
        <v>14</v>
      </c>
      <c r="L18" s="71">
        <v>0</v>
      </c>
      <c r="M18" s="71">
        <v>5</v>
      </c>
      <c r="N18" s="71">
        <v>26</v>
      </c>
      <c r="O18" s="71">
        <v>1</v>
      </c>
      <c r="P18" s="71">
        <v>62</v>
      </c>
      <c r="Q18" s="71">
        <v>32</v>
      </c>
      <c r="R18" s="71">
        <v>3</v>
      </c>
      <c r="S18" s="71">
        <v>3</v>
      </c>
      <c r="T18" s="71">
        <v>65</v>
      </c>
      <c r="U18" s="71">
        <v>35</v>
      </c>
      <c r="V18" s="71">
        <v>152</v>
      </c>
      <c r="W18" s="71">
        <v>76</v>
      </c>
      <c r="X18" s="71">
        <v>3</v>
      </c>
      <c r="Y18" s="158">
        <f t="shared" si="6"/>
        <v>10.899876927532034</v>
      </c>
      <c r="Z18" s="158">
        <f t="shared" si="3"/>
        <v>7.5850159404888418</v>
      </c>
      <c r="AA18" s="158">
        <f t="shared" si="3"/>
        <v>86.690017513134848</v>
      </c>
      <c r="AB18" s="158">
        <f t="shared" si="4"/>
        <v>345.37725823591927</v>
      </c>
      <c r="AC18" s="159">
        <f t="shared" si="7"/>
        <v>53.846153846153847</v>
      </c>
      <c r="AD18" s="158">
        <f t="shared" si="5"/>
        <v>4.5534150612959721</v>
      </c>
    </row>
    <row r="19" spans="1:30" s="111" customFormat="1" ht="34.5" customHeight="1">
      <c r="A19" s="168"/>
      <c r="B19" s="167" t="s">
        <v>98</v>
      </c>
      <c r="C19" s="167"/>
      <c r="D19" s="84">
        <v>77855</v>
      </c>
      <c r="E19" s="71">
        <v>16571</v>
      </c>
      <c r="F19" s="71">
        <v>1232</v>
      </c>
      <c r="G19" s="71">
        <v>1070</v>
      </c>
      <c r="H19" s="71">
        <v>296</v>
      </c>
      <c r="I19" s="71">
        <v>60</v>
      </c>
      <c r="J19" s="71">
        <v>13</v>
      </c>
      <c r="K19" s="71">
        <v>47</v>
      </c>
      <c r="L19" s="71">
        <v>0</v>
      </c>
      <c r="M19" s="71">
        <v>23</v>
      </c>
      <c r="N19" s="71">
        <v>83</v>
      </c>
      <c r="O19" s="71">
        <v>1</v>
      </c>
      <c r="P19" s="71">
        <v>159</v>
      </c>
      <c r="Q19" s="71">
        <v>50</v>
      </c>
      <c r="R19" s="71">
        <v>2</v>
      </c>
      <c r="S19" s="71">
        <v>6</v>
      </c>
      <c r="T19" s="71">
        <v>121</v>
      </c>
      <c r="U19" s="71">
        <v>43</v>
      </c>
      <c r="V19" s="71">
        <v>332</v>
      </c>
      <c r="W19" s="71">
        <v>162</v>
      </c>
      <c r="X19" s="71">
        <v>1</v>
      </c>
      <c r="Y19" s="158">
        <f t="shared" si="6"/>
        <v>21.284439021257466</v>
      </c>
      <c r="Z19" s="158">
        <f t="shared" si="3"/>
        <v>7.4346750346991728</v>
      </c>
      <c r="AA19" s="158">
        <f t="shared" si="3"/>
        <v>86.850649350649363</v>
      </c>
      <c r="AB19" s="158">
        <f t="shared" si="4"/>
        <v>500.87502262989562</v>
      </c>
      <c r="AC19" s="159">
        <f t="shared" si="7"/>
        <v>56.626506024096393</v>
      </c>
      <c r="AD19" s="158">
        <f t="shared" si="5"/>
        <v>6.7370129870129869</v>
      </c>
    </row>
    <row r="20" spans="1:30" s="111" customFormat="1" ht="34.5" customHeight="1">
      <c r="A20" s="168"/>
      <c r="B20" s="167" t="s">
        <v>99</v>
      </c>
      <c r="C20" s="167"/>
      <c r="D20" s="84">
        <v>62408</v>
      </c>
      <c r="E20" s="71">
        <v>13370</v>
      </c>
      <c r="F20" s="71">
        <v>1104</v>
      </c>
      <c r="G20" s="71">
        <v>991</v>
      </c>
      <c r="H20" s="71">
        <v>275</v>
      </c>
      <c r="I20" s="71">
        <v>62</v>
      </c>
      <c r="J20" s="71">
        <v>16</v>
      </c>
      <c r="K20" s="71">
        <v>46</v>
      </c>
      <c r="L20" s="71">
        <v>0</v>
      </c>
      <c r="M20" s="71">
        <v>21</v>
      </c>
      <c r="N20" s="71">
        <v>83</v>
      </c>
      <c r="O20" s="71">
        <v>3</v>
      </c>
      <c r="P20" s="71">
        <v>146</v>
      </c>
      <c r="Q20" s="71">
        <v>43</v>
      </c>
      <c r="R20" s="71">
        <v>2</v>
      </c>
      <c r="S20" s="71">
        <v>6</v>
      </c>
      <c r="T20" s="71">
        <v>118</v>
      </c>
      <c r="U20" s="71">
        <v>27</v>
      </c>
      <c r="V20" s="71">
        <v>321</v>
      </c>
      <c r="W20" s="71">
        <v>113</v>
      </c>
      <c r="X20" s="71">
        <v>0</v>
      </c>
      <c r="Y20" s="158">
        <f t="shared" si="6"/>
        <v>21.423535444173826</v>
      </c>
      <c r="Z20" s="158">
        <f t="shared" si="3"/>
        <v>8.2572924457741212</v>
      </c>
      <c r="AA20" s="158">
        <f t="shared" si="3"/>
        <v>89.764492753623188</v>
      </c>
      <c r="AB20" s="158">
        <f t="shared" si="4"/>
        <v>620.79281974569926</v>
      </c>
      <c r="AC20" s="159">
        <f t="shared" si="7"/>
        <v>55.421686746987952</v>
      </c>
      <c r="AD20" s="158">
        <f t="shared" si="5"/>
        <v>7.5181159420289854</v>
      </c>
    </row>
    <row r="21" spans="1:30" s="111" customFormat="1" ht="34.5" customHeight="1">
      <c r="A21" s="168"/>
      <c r="B21" s="167" t="s">
        <v>100</v>
      </c>
      <c r="C21" s="167"/>
      <c r="D21" s="84">
        <v>53750</v>
      </c>
      <c r="E21" s="71">
        <v>10853</v>
      </c>
      <c r="F21" s="71">
        <v>897</v>
      </c>
      <c r="G21" s="71">
        <v>819</v>
      </c>
      <c r="H21" s="71">
        <v>218</v>
      </c>
      <c r="I21" s="71">
        <v>58</v>
      </c>
      <c r="J21" s="71">
        <v>17</v>
      </c>
      <c r="K21" s="71">
        <v>47</v>
      </c>
      <c r="L21" s="71">
        <v>1</v>
      </c>
      <c r="M21" s="71">
        <v>19</v>
      </c>
      <c r="N21" s="71">
        <v>83</v>
      </c>
      <c r="O21" s="71">
        <v>2</v>
      </c>
      <c r="P21" s="71">
        <v>142</v>
      </c>
      <c r="Q21" s="71">
        <v>20</v>
      </c>
      <c r="R21" s="71">
        <v>0</v>
      </c>
      <c r="S21" s="71">
        <v>6</v>
      </c>
      <c r="T21" s="71">
        <v>67</v>
      </c>
      <c r="U21" s="71">
        <v>25</v>
      </c>
      <c r="V21" s="71">
        <v>282</v>
      </c>
      <c r="W21" s="71">
        <v>78</v>
      </c>
      <c r="X21" s="71">
        <v>0</v>
      </c>
      <c r="Y21" s="158">
        <f t="shared" si="6"/>
        <v>20.191627906976745</v>
      </c>
      <c r="Z21" s="158">
        <f t="shared" si="3"/>
        <v>8.2649958536810093</v>
      </c>
      <c r="AA21" s="158">
        <f t="shared" si="3"/>
        <v>91.304347826086953</v>
      </c>
      <c r="AB21" s="158">
        <f t="shared" si="4"/>
        <v>764.76550262600199</v>
      </c>
      <c r="AC21" s="159">
        <f t="shared" si="7"/>
        <v>56.626506024096393</v>
      </c>
      <c r="AD21" s="158">
        <f t="shared" si="5"/>
        <v>9.2530657748049059</v>
      </c>
    </row>
    <row r="22" spans="1:30" s="111" customFormat="1" ht="34.5" customHeight="1" thickBot="1">
      <c r="A22" s="168"/>
      <c r="B22" s="201" t="s">
        <v>101</v>
      </c>
      <c r="C22" s="202"/>
      <c r="D22" s="203">
        <v>75486</v>
      </c>
      <c r="E22" s="204">
        <v>8644</v>
      </c>
      <c r="F22" s="204">
        <v>739</v>
      </c>
      <c r="G22" s="204">
        <v>670</v>
      </c>
      <c r="H22" s="204">
        <v>164</v>
      </c>
      <c r="I22" s="204">
        <v>65</v>
      </c>
      <c r="J22" s="204">
        <v>23</v>
      </c>
      <c r="K22" s="204">
        <v>51</v>
      </c>
      <c r="L22" s="204">
        <v>0</v>
      </c>
      <c r="M22" s="204">
        <v>25</v>
      </c>
      <c r="N22" s="204">
        <v>99</v>
      </c>
      <c r="O22" s="204">
        <v>6</v>
      </c>
      <c r="P22" s="204">
        <v>96</v>
      </c>
      <c r="Q22" s="204">
        <v>30</v>
      </c>
      <c r="R22" s="204">
        <v>0</v>
      </c>
      <c r="S22" s="204">
        <v>1</v>
      </c>
      <c r="T22" s="204">
        <v>49</v>
      </c>
      <c r="U22" s="204">
        <v>15</v>
      </c>
      <c r="V22" s="204">
        <v>227</v>
      </c>
      <c r="W22" s="204">
        <v>69</v>
      </c>
      <c r="X22" s="204">
        <v>3</v>
      </c>
      <c r="Y22" s="205">
        <f t="shared" si="6"/>
        <v>11.451130010862942</v>
      </c>
      <c r="Z22" s="205">
        <f t="shared" si="3"/>
        <v>8.5492827394724671</v>
      </c>
      <c r="AA22" s="205">
        <f t="shared" si="3"/>
        <v>90.663058186738837</v>
      </c>
      <c r="AB22" s="205">
        <f t="shared" si="4"/>
        <v>1145.3031004164739</v>
      </c>
      <c r="AC22" s="206">
        <f t="shared" si="7"/>
        <v>51.515151515151516</v>
      </c>
      <c r="AD22" s="205">
        <f t="shared" si="5"/>
        <v>13.396481732070365</v>
      </c>
    </row>
    <row r="23" spans="1:30" s="111" customFormat="1" ht="34.5" customHeight="1" thickBot="1">
      <c r="A23" s="170"/>
      <c r="B23" s="195" t="s">
        <v>102</v>
      </c>
      <c r="C23" s="196"/>
      <c r="D23" s="197">
        <v>546863</v>
      </c>
      <c r="E23" s="198">
        <v>64526</v>
      </c>
      <c r="F23" s="198">
        <v>4934</v>
      </c>
      <c r="G23" s="198">
        <v>4374</v>
      </c>
      <c r="H23" s="198">
        <v>1193</v>
      </c>
      <c r="I23" s="198">
        <v>269</v>
      </c>
      <c r="J23" s="198">
        <v>79</v>
      </c>
      <c r="K23" s="198">
        <v>208</v>
      </c>
      <c r="L23" s="198">
        <v>1</v>
      </c>
      <c r="M23" s="198">
        <v>93</v>
      </c>
      <c r="N23" s="198">
        <v>380</v>
      </c>
      <c r="O23" s="198">
        <v>14</v>
      </c>
      <c r="P23" s="198">
        <v>658</v>
      </c>
      <c r="Q23" s="198">
        <v>192</v>
      </c>
      <c r="R23" s="198">
        <v>12</v>
      </c>
      <c r="S23" s="198">
        <v>26</v>
      </c>
      <c r="T23" s="198">
        <v>462</v>
      </c>
      <c r="U23" s="198">
        <v>156</v>
      </c>
      <c r="V23" s="198">
        <v>1423</v>
      </c>
      <c r="W23" s="198">
        <v>560</v>
      </c>
      <c r="X23" s="198">
        <v>7</v>
      </c>
      <c r="Y23" s="199">
        <f t="shared" si="6"/>
        <v>11.799298910330375</v>
      </c>
      <c r="Z23" s="199">
        <f t="shared" si="3"/>
        <v>7.6465300808976231</v>
      </c>
      <c r="AA23" s="199">
        <f t="shared" si="3"/>
        <v>88.650182407782722</v>
      </c>
      <c r="AB23" s="199">
        <f t="shared" si="4"/>
        <v>588.90989678579172</v>
      </c>
      <c r="AC23" s="200">
        <f t="shared" si="7"/>
        <v>54.736842105263165</v>
      </c>
      <c r="AD23" s="199">
        <f t="shared" si="5"/>
        <v>7.7016619375760031</v>
      </c>
    </row>
    <row r="24" spans="1:30" s="111" customFormat="1" ht="34.5" customHeight="1" thickTop="1">
      <c r="A24" s="168"/>
      <c r="B24" s="175" t="s">
        <v>92</v>
      </c>
      <c r="C24" s="175"/>
      <c r="D24" s="95">
        <v>60169</v>
      </c>
      <c r="E24" s="96">
        <v>3722</v>
      </c>
      <c r="F24" s="96">
        <v>105</v>
      </c>
      <c r="G24" s="96">
        <v>92</v>
      </c>
      <c r="H24" s="96">
        <v>26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1</v>
      </c>
      <c r="P24" s="96">
        <v>44</v>
      </c>
      <c r="Q24" s="96">
        <v>2</v>
      </c>
      <c r="R24" s="96">
        <v>0</v>
      </c>
      <c r="S24" s="96">
        <v>1</v>
      </c>
      <c r="T24" s="96">
        <v>1</v>
      </c>
      <c r="U24" s="96">
        <v>1</v>
      </c>
      <c r="V24" s="96">
        <v>18</v>
      </c>
      <c r="W24" s="96">
        <v>13</v>
      </c>
      <c r="X24" s="96">
        <v>0</v>
      </c>
      <c r="Y24" s="176">
        <f t="shared" si="6"/>
        <v>6.1859096877129423</v>
      </c>
      <c r="Z24" s="176">
        <f t="shared" si="3"/>
        <v>2.8210639441160668</v>
      </c>
      <c r="AA24" s="176">
        <f t="shared" si="3"/>
        <v>87.61904761904762</v>
      </c>
      <c r="AB24" s="176">
        <f t="shared" si="4"/>
        <v>0</v>
      </c>
      <c r="AC24" s="159" t="s">
        <v>124</v>
      </c>
      <c r="AD24" s="176">
        <f t="shared" si="5"/>
        <v>0</v>
      </c>
    </row>
    <row r="25" spans="1:30" s="111" customFormat="1" ht="34.5" customHeight="1">
      <c r="A25" s="168"/>
      <c r="B25" s="167" t="s">
        <v>93</v>
      </c>
      <c r="C25" s="167"/>
      <c r="D25" s="84">
        <v>54728</v>
      </c>
      <c r="E25" s="71">
        <v>3468</v>
      </c>
      <c r="F25" s="71">
        <v>122</v>
      </c>
      <c r="G25" s="71">
        <v>110</v>
      </c>
      <c r="H25" s="71">
        <v>24</v>
      </c>
      <c r="I25" s="71">
        <v>0</v>
      </c>
      <c r="J25" s="71">
        <v>1</v>
      </c>
      <c r="K25" s="71">
        <v>0</v>
      </c>
      <c r="L25" s="71">
        <v>0</v>
      </c>
      <c r="M25" s="71">
        <v>0</v>
      </c>
      <c r="N25" s="71">
        <v>1</v>
      </c>
      <c r="O25" s="71">
        <v>0</v>
      </c>
      <c r="P25" s="71">
        <v>56</v>
      </c>
      <c r="Q25" s="71">
        <v>2</v>
      </c>
      <c r="R25" s="71">
        <v>1</v>
      </c>
      <c r="S25" s="71">
        <v>0</v>
      </c>
      <c r="T25" s="71">
        <v>0</v>
      </c>
      <c r="U25" s="71">
        <v>2</v>
      </c>
      <c r="V25" s="71">
        <v>23</v>
      </c>
      <c r="W25" s="71">
        <v>12</v>
      </c>
      <c r="X25" s="71">
        <v>1</v>
      </c>
      <c r="Y25" s="158">
        <f t="shared" si="6"/>
        <v>6.3367928665399793</v>
      </c>
      <c r="Z25" s="158">
        <f t="shared" si="3"/>
        <v>3.517877739331027</v>
      </c>
      <c r="AA25" s="158">
        <f t="shared" si="3"/>
        <v>90.163934426229503</v>
      </c>
      <c r="AB25" s="158">
        <f t="shared" si="4"/>
        <v>28.835063437139564</v>
      </c>
      <c r="AC25" s="159">
        <f t="shared" si="7"/>
        <v>0</v>
      </c>
      <c r="AD25" s="158">
        <f t="shared" si="5"/>
        <v>0.81967213114754101</v>
      </c>
    </row>
    <row r="26" spans="1:30" s="111" customFormat="1" ht="34.5" customHeight="1">
      <c r="A26" s="168"/>
      <c r="B26" s="167" t="s">
        <v>94</v>
      </c>
      <c r="C26" s="167"/>
      <c r="D26" s="84">
        <v>53823</v>
      </c>
      <c r="E26" s="71">
        <v>4653</v>
      </c>
      <c r="F26" s="71">
        <v>177</v>
      </c>
      <c r="G26" s="71">
        <v>165</v>
      </c>
      <c r="H26" s="71">
        <v>48</v>
      </c>
      <c r="I26" s="71">
        <v>0</v>
      </c>
      <c r="J26" s="71">
        <v>0</v>
      </c>
      <c r="K26" s="71">
        <v>1</v>
      </c>
      <c r="L26" s="71">
        <v>0</v>
      </c>
      <c r="M26" s="71">
        <v>0</v>
      </c>
      <c r="N26" s="71">
        <v>1</v>
      </c>
      <c r="O26" s="71">
        <v>0</v>
      </c>
      <c r="P26" s="71">
        <v>54</v>
      </c>
      <c r="Q26" s="71">
        <v>9</v>
      </c>
      <c r="R26" s="71">
        <v>2</v>
      </c>
      <c r="S26" s="71">
        <v>0</v>
      </c>
      <c r="T26" s="71">
        <v>8</v>
      </c>
      <c r="U26" s="71">
        <v>3</v>
      </c>
      <c r="V26" s="71">
        <v>47</v>
      </c>
      <c r="W26" s="71">
        <v>12</v>
      </c>
      <c r="X26" s="71">
        <v>0</v>
      </c>
      <c r="Y26" s="158">
        <f t="shared" si="6"/>
        <v>8.6450030656039232</v>
      </c>
      <c r="Z26" s="158">
        <f t="shared" si="3"/>
        <v>3.8039974210186975</v>
      </c>
      <c r="AA26" s="158">
        <f t="shared" si="3"/>
        <v>93.220338983050837</v>
      </c>
      <c r="AB26" s="158">
        <f t="shared" si="4"/>
        <v>21.491510853212979</v>
      </c>
      <c r="AC26" s="159">
        <f t="shared" si="7"/>
        <v>100</v>
      </c>
      <c r="AD26" s="158">
        <f t="shared" si="5"/>
        <v>0.56497175141242939</v>
      </c>
    </row>
    <row r="27" spans="1:30" s="111" customFormat="1" ht="34.5" customHeight="1">
      <c r="A27" s="168"/>
      <c r="B27" s="167" t="s">
        <v>95</v>
      </c>
      <c r="C27" s="167"/>
      <c r="D27" s="84">
        <v>60647</v>
      </c>
      <c r="E27" s="71">
        <v>6424</v>
      </c>
      <c r="F27" s="71">
        <v>273</v>
      </c>
      <c r="G27" s="71">
        <v>253</v>
      </c>
      <c r="H27" s="71">
        <v>74</v>
      </c>
      <c r="I27" s="71">
        <v>1</v>
      </c>
      <c r="J27" s="71">
        <v>2</v>
      </c>
      <c r="K27" s="71">
        <v>0</v>
      </c>
      <c r="L27" s="71">
        <v>0</v>
      </c>
      <c r="M27" s="71">
        <v>0</v>
      </c>
      <c r="N27" s="71">
        <v>2</v>
      </c>
      <c r="O27" s="71">
        <v>1</v>
      </c>
      <c r="P27" s="71">
        <v>65</v>
      </c>
      <c r="Q27" s="71">
        <v>6</v>
      </c>
      <c r="R27" s="71">
        <v>2</v>
      </c>
      <c r="S27" s="71">
        <v>0</v>
      </c>
      <c r="T27" s="71">
        <v>14</v>
      </c>
      <c r="U27" s="71">
        <v>11</v>
      </c>
      <c r="V27" s="71">
        <v>84</v>
      </c>
      <c r="W27" s="71">
        <v>20</v>
      </c>
      <c r="X27" s="71">
        <v>1</v>
      </c>
      <c r="Y27" s="158">
        <f t="shared" si="6"/>
        <v>10.592444803535212</v>
      </c>
      <c r="Z27" s="158">
        <f t="shared" si="3"/>
        <v>4.249688667496887</v>
      </c>
      <c r="AA27" s="158">
        <f t="shared" si="3"/>
        <v>92.673992673992672</v>
      </c>
      <c r="AB27" s="158">
        <f t="shared" si="4"/>
        <v>31.133250311332503</v>
      </c>
      <c r="AC27" s="159">
        <f t="shared" si="7"/>
        <v>0</v>
      </c>
      <c r="AD27" s="158">
        <f t="shared" si="5"/>
        <v>0.73260073260073255</v>
      </c>
    </row>
    <row r="28" spans="1:30" s="111" customFormat="1" ht="34.5" customHeight="1">
      <c r="A28" s="169" t="s">
        <v>103</v>
      </c>
      <c r="B28" s="167" t="s">
        <v>97</v>
      </c>
      <c r="C28" s="167"/>
      <c r="D28" s="84">
        <v>79150</v>
      </c>
      <c r="E28" s="71">
        <v>13885</v>
      </c>
      <c r="F28" s="71">
        <v>724</v>
      </c>
      <c r="G28" s="71">
        <v>661</v>
      </c>
      <c r="H28" s="71">
        <v>208</v>
      </c>
      <c r="I28" s="71">
        <v>13</v>
      </c>
      <c r="J28" s="71">
        <v>1</v>
      </c>
      <c r="K28" s="71">
        <v>10</v>
      </c>
      <c r="L28" s="71">
        <v>0</v>
      </c>
      <c r="M28" s="71">
        <v>7</v>
      </c>
      <c r="N28" s="71">
        <v>18</v>
      </c>
      <c r="O28" s="71">
        <v>1</v>
      </c>
      <c r="P28" s="71">
        <v>156</v>
      </c>
      <c r="Q28" s="71">
        <v>20</v>
      </c>
      <c r="R28" s="71">
        <v>6</v>
      </c>
      <c r="S28" s="71">
        <v>3</v>
      </c>
      <c r="T28" s="71">
        <v>36</v>
      </c>
      <c r="U28" s="71">
        <v>28</v>
      </c>
      <c r="V28" s="71">
        <v>203</v>
      </c>
      <c r="W28" s="71">
        <v>63</v>
      </c>
      <c r="X28" s="71">
        <v>0</v>
      </c>
      <c r="Y28" s="158">
        <f t="shared" si="6"/>
        <v>17.542640555906509</v>
      </c>
      <c r="Z28" s="158">
        <f t="shared" si="3"/>
        <v>5.2142599927979836</v>
      </c>
      <c r="AA28" s="158">
        <f t="shared" si="3"/>
        <v>91.298342541436455</v>
      </c>
      <c r="AB28" s="158">
        <f t="shared" si="4"/>
        <v>129.63629816348578</v>
      </c>
      <c r="AC28" s="159">
        <f t="shared" si="7"/>
        <v>55.555555555555557</v>
      </c>
      <c r="AD28" s="158">
        <f t="shared" si="5"/>
        <v>2.4861878453038675</v>
      </c>
    </row>
    <row r="29" spans="1:30" s="111" customFormat="1" ht="34.5" customHeight="1">
      <c r="A29" s="168"/>
      <c r="B29" s="167" t="s">
        <v>98</v>
      </c>
      <c r="C29" s="167"/>
      <c r="D29" s="84">
        <v>85177</v>
      </c>
      <c r="E29" s="71">
        <v>20550</v>
      </c>
      <c r="F29" s="71">
        <v>1084</v>
      </c>
      <c r="G29" s="71">
        <v>998</v>
      </c>
      <c r="H29" s="71">
        <v>290</v>
      </c>
      <c r="I29" s="71">
        <v>29</v>
      </c>
      <c r="J29" s="71">
        <v>6</v>
      </c>
      <c r="K29" s="71">
        <v>14</v>
      </c>
      <c r="L29" s="71">
        <v>0</v>
      </c>
      <c r="M29" s="71">
        <v>14</v>
      </c>
      <c r="N29" s="71">
        <v>34</v>
      </c>
      <c r="O29" s="71">
        <v>0</v>
      </c>
      <c r="P29" s="71">
        <v>238</v>
      </c>
      <c r="Q29" s="71">
        <v>41</v>
      </c>
      <c r="R29" s="71">
        <v>3</v>
      </c>
      <c r="S29" s="71">
        <v>1</v>
      </c>
      <c r="T29" s="71">
        <v>54</v>
      </c>
      <c r="U29" s="71">
        <v>25</v>
      </c>
      <c r="V29" s="71">
        <v>331</v>
      </c>
      <c r="W29" s="71">
        <v>86</v>
      </c>
      <c r="X29" s="71">
        <v>0</v>
      </c>
      <c r="Y29" s="158">
        <f t="shared" si="6"/>
        <v>24.126231259612339</v>
      </c>
      <c r="Z29" s="158">
        <f t="shared" si="3"/>
        <v>5.2749391727493915</v>
      </c>
      <c r="AA29" s="158">
        <f t="shared" si="3"/>
        <v>92.066420664206632</v>
      </c>
      <c r="AB29" s="158">
        <f t="shared" si="4"/>
        <v>165.45012165450123</v>
      </c>
      <c r="AC29" s="159">
        <f t="shared" si="7"/>
        <v>41.17647058823529</v>
      </c>
      <c r="AD29" s="158">
        <f t="shared" si="5"/>
        <v>3.1365313653136528</v>
      </c>
    </row>
    <row r="30" spans="1:30" s="111" customFormat="1" ht="34.5" customHeight="1">
      <c r="A30" s="168"/>
      <c r="B30" s="167" t="s">
        <v>99</v>
      </c>
      <c r="C30" s="167"/>
      <c r="D30" s="84">
        <v>73159</v>
      </c>
      <c r="E30" s="71">
        <v>14971</v>
      </c>
      <c r="F30" s="71">
        <v>840</v>
      </c>
      <c r="G30" s="71">
        <v>786</v>
      </c>
      <c r="H30" s="71">
        <v>246</v>
      </c>
      <c r="I30" s="71">
        <v>26</v>
      </c>
      <c r="J30" s="71">
        <v>7</v>
      </c>
      <c r="K30" s="71">
        <v>17</v>
      </c>
      <c r="L30" s="71">
        <v>0</v>
      </c>
      <c r="M30" s="71">
        <v>12</v>
      </c>
      <c r="N30" s="71">
        <v>36</v>
      </c>
      <c r="O30" s="71">
        <v>2</v>
      </c>
      <c r="P30" s="71">
        <v>182</v>
      </c>
      <c r="Q30" s="71">
        <v>28</v>
      </c>
      <c r="R30" s="71">
        <v>1</v>
      </c>
      <c r="S30" s="71">
        <v>3</v>
      </c>
      <c r="T30" s="71">
        <v>34</v>
      </c>
      <c r="U30" s="71">
        <v>16</v>
      </c>
      <c r="V30" s="71">
        <v>253</v>
      </c>
      <c r="W30" s="71">
        <v>54</v>
      </c>
      <c r="X30" s="71">
        <v>5</v>
      </c>
      <c r="Y30" s="158">
        <f t="shared" si="6"/>
        <v>20.46364767151</v>
      </c>
      <c r="Z30" s="158">
        <f t="shared" si="3"/>
        <v>5.610847638768286</v>
      </c>
      <c r="AA30" s="158">
        <f t="shared" si="3"/>
        <v>93.571428571428569</v>
      </c>
      <c r="AB30" s="158">
        <f t="shared" si="4"/>
        <v>240.46489880435507</v>
      </c>
      <c r="AC30" s="159">
        <f t="shared" si="7"/>
        <v>47.222222222222221</v>
      </c>
      <c r="AD30" s="158">
        <f t="shared" si="5"/>
        <v>4.2857142857142856</v>
      </c>
    </row>
    <row r="31" spans="1:30" s="111" customFormat="1" ht="34.5" customHeight="1">
      <c r="A31" s="168"/>
      <c r="B31" s="156" t="s">
        <v>100</v>
      </c>
      <c r="C31" s="157"/>
      <c r="D31" s="84">
        <v>69890</v>
      </c>
      <c r="E31" s="71">
        <v>12002</v>
      </c>
      <c r="F31" s="71">
        <v>714</v>
      </c>
      <c r="G31" s="71">
        <v>666</v>
      </c>
      <c r="H31" s="71">
        <v>189</v>
      </c>
      <c r="I31" s="71">
        <v>32</v>
      </c>
      <c r="J31" s="71">
        <v>11</v>
      </c>
      <c r="K31" s="71">
        <v>22</v>
      </c>
      <c r="L31" s="71">
        <v>0</v>
      </c>
      <c r="M31" s="71">
        <v>9</v>
      </c>
      <c r="N31" s="71">
        <v>42</v>
      </c>
      <c r="O31" s="71">
        <v>1</v>
      </c>
      <c r="P31" s="71">
        <v>141</v>
      </c>
      <c r="Q31" s="71">
        <v>23</v>
      </c>
      <c r="R31" s="71">
        <v>3</v>
      </c>
      <c r="S31" s="71">
        <v>0</v>
      </c>
      <c r="T31" s="71">
        <v>38</v>
      </c>
      <c r="U31" s="71">
        <v>11</v>
      </c>
      <c r="V31" s="71">
        <v>232</v>
      </c>
      <c r="W31" s="71">
        <v>48</v>
      </c>
      <c r="X31" s="71">
        <v>0</v>
      </c>
      <c r="Y31" s="158">
        <f t="shared" si="6"/>
        <v>17.172699957075405</v>
      </c>
      <c r="Z31" s="158">
        <f t="shared" si="3"/>
        <v>5.9490084985835701</v>
      </c>
      <c r="AA31" s="158">
        <f t="shared" si="3"/>
        <v>93.277310924369743</v>
      </c>
      <c r="AB31" s="158">
        <f t="shared" si="4"/>
        <v>349.94167638726879</v>
      </c>
      <c r="AC31" s="159">
        <f t="shared" si="7"/>
        <v>52.380952380952387</v>
      </c>
      <c r="AD31" s="158">
        <f t="shared" si="5"/>
        <v>5.8823529411764701</v>
      </c>
    </row>
    <row r="32" spans="1:30" s="111" customFormat="1" ht="34.5" customHeight="1" thickBot="1">
      <c r="A32" s="168"/>
      <c r="B32" s="201" t="s">
        <v>101</v>
      </c>
      <c r="C32" s="202"/>
      <c r="D32" s="203">
        <v>147954</v>
      </c>
      <c r="E32" s="204">
        <v>8492</v>
      </c>
      <c r="F32" s="204">
        <v>584</v>
      </c>
      <c r="G32" s="204">
        <v>528</v>
      </c>
      <c r="H32" s="204">
        <v>154</v>
      </c>
      <c r="I32" s="204">
        <v>32</v>
      </c>
      <c r="J32" s="204">
        <v>6</v>
      </c>
      <c r="K32" s="204">
        <v>29</v>
      </c>
      <c r="L32" s="204">
        <v>0</v>
      </c>
      <c r="M32" s="204">
        <v>8</v>
      </c>
      <c r="N32" s="204">
        <v>43</v>
      </c>
      <c r="O32" s="204">
        <v>0</v>
      </c>
      <c r="P32" s="204">
        <v>121</v>
      </c>
      <c r="Q32" s="204">
        <v>28</v>
      </c>
      <c r="R32" s="204">
        <v>3</v>
      </c>
      <c r="S32" s="204">
        <v>0</v>
      </c>
      <c r="T32" s="204">
        <v>22</v>
      </c>
      <c r="U32" s="204">
        <v>7</v>
      </c>
      <c r="V32" s="204">
        <v>167</v>
      </c>
      <c r="W32" s="204">
        <v>56</v>
      </c>
      <c r="X32" s="204">
        <v>1</v>
      </c>
      <c r="Y32" s="205">
        <f t="shared" si="6"/>
        <v>5.7396217743352667</v>
      </c>
      <c r="Z32" s="205">
        <f t="shared" si="3"/>
        <v>6.8770607630711256</v>
      </c>
      <c r="AA32" s="205">
        <f t="shared" si="3"/>
        <v>90.410958904109577</v>
      </c>
      <c r="AB32" s="205">
        <f t="shared" si="4"/>
        <v>506.35892604804525</v>
      </c>
      <c r="AC32" s="206">
        <f t="shared" si="7"/>
        <v>67.441860465116278</v>
      </c>
      <c r="AD32" s="205">
        <f t="shared" si="5"/>
        <v>7.3630136986301373</v>
      </c>
    </row>
    <row r="33" spans="1:30" s="111" customFormat="1" ht="34.5" customHeight="1" thickBot="1">
      <c r="A33" s="170"/>
      <c r="B33" s="195" t="s">
        <v>102</v>
      </c>
      <c r="C33" s="196"/>
      <c r="D33" s="197">
        <v>684697</v>
      </c>
      <c r="E33" s="198">
        <v>88167</v>
      </c>
      <c r="F33" s="198">
        <v>4623</v>
      </c>
      <c r="G33" s="198">
        <v>4259</v>
      </c>
      <c r="H33" s="198">
        <v>1259</v>
      </c>
      <c r="I33" s="198">
        <v>133</v>
      </c>
      <c r="J33" s="198">
        <v>34</v>
      </c>
      <c r="K33" s="198">
        <v>93</v>
      </c>
      <c r="L33" s="198">
        <v>0</v>
      </c>
      <c r="M33" s="198">
        <v>50</v>
      </c>
      <c r="N33" s="198">
        <v>177</v>
      </c>
      <c r="O33" s="198">
        <v>6</v>
      </c>
      <c r="P33" s="198">
        <v>1057</v>
      </c>
      <c r="Q33" s="198">
        <v>159</v>
      </c>
      <c r="R33" s="198">
        <v>21</v>
      </c>
      <c r="S33" s="198">
        <v>8</v>
      </c>
      <c r="T33" s="198">
        <v>207</v>
      </c>
      <c r="U33" s="198">
        <v>104</v>
      </c>
      <c r="V33" s="198">
        <v>1358</v>
      </c>
      <c r="W33" s="198">
        <v>364</v>
      </c>
      <c r="X33" s="198">
        <v>8</v>
      </c>
      <c r="Y33" s="199">
        <f t="shared" si="6"/>
        <v>12.876790755618908</v>
      </c>
      <c r="Z33" s="199">
        <f t="shared" si="3"/>
        <v>5.2434584368301067</v>
      </c>
      <c r="AA33" s="199">
        <f t="shared" si="3"/>
        <v>92.126324897252871</v>
      </c>
      <c r="AB33" s="199">
        <f t="shared" si="4"/>
        <v>200.75538466773281</v>
      </c>
      <c r="AC33" s="200">
        <f t="shared" si="7"/>
        <v>52.542372881355938</v>
      </c>
      <c r="AD33" s="199">
        <f t="shared" si="5"/>
        <v>3.8286826735885784</v>
      </c>
    </row>
    <row r="34" spans="1:30" s="111" customFormat="1" ht="34.5" customHeight="1" thickTop="1">
      <c r="A34" s="160"/>
      <c r="B34" s="161" t="s">
        <v>91</v>
      </c>
      <c r="C34" s="162"/>
      <c r="D34" s="95">
        <v>1231560</v>
      </c>
      <c r="E34" s="96">
        <v>152693</v>
      </c>
      <c r="F34" s="96">
        <v>9557</v>
      </c>
      <c r="G34" s="96">
        <v>8633</v>
      </c>
      <c r="H34" s="96">
        <v>2452</v>
      </c>
      <c r="I34" s="96">
        <v>402</v>
      </c>
      <c r="J34" s="96">
        <v>113</v>
      </c>
      <c r="K34" s="96">
        <v>301</v>
      </c>
      <c r="L34" s="96">
        <v>1</v>
      </c>
      <c r="M34" s="96">
        <v>143</v>
      </c>
      <c r="N34" s="96">
        <v>557</v>
      </c>
      <c r="O34" s="96">
        <v>20</v>
      </c>
      <c r="P34" s="96">
        <v>1715</v>
      </c>
      <c r="Q34" s="96">
        <v>351</v>
      </c>
      <c r="R34" s="96">
        <v>33</v>
      </c>
      <c r="S34" s="96">
        <v>34</v>
      </c>
      <c r="T34" s="96">
        <v>669</v>
      </c>
      <c r="U34" s="96">
        <v>260</v>
      </c>
      <c r="V34" s="96">
        <v>2781</v>
      </c>
      <c r="W34" s="96">
        <v>924</v>
      </c>
      <c r="X34" s="96">
        <v>15</v>
      </c>
      <c r="Y34" s="176">
        <f t="shared" si="6"/>
        <v>12.398340316346747</v>
      </c>
      <c r="Z34" s="176">
        <f t="shared" si="3"/>
        <v>6.2589640651503338</v>
      </c>
      <c r="AA34" s="176">
        <f t="shared" si="3"/>
        <v>90.331694046248828</v>
      </c>
      <c r="AB34" s="176">
        <f t="shared" si="4"/>
        <v>364.78424027296603</v>
      </c>
      <c r="AC34" s="177">
        <f t="shared" si="7"/>
        <v>54.039497307001795</v>
      </c>
      <c r="AD34" s="176">
        <f t="shared" si="5"/>
        <v>5.8281887621638591</v>
      </c>
    </row>
    <row r="35" spans="1:30" s="66" customFormat="1" ht="30" customHeight="1">
      <c r="A35" s="99"/>
      <c r="B35" s="99"/>
      <c r="C35" s="99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2"/>
      <c r="Z35" s="102"/>
      <c r="AA35" s="102"/>
      <c r="AB35" s="102"/>
      <c r="AC35" s="103"/>
      <c r="AD35" s="102"/>
    </row>
    <row r="36" spans="1:30" s="48" customFormat="1" ht="33" customHeight="1">
      <c r="E36" s="104" t="s">
        <v>104</v>
      </c>
      <c r="K36" s="105"/>
      <c r="Z36" s="106"/>
    </row>
    <row r="37" spans="1:30" s="4" customFormat="1" ht="30" customHeight="1">
      <c r="A37" s="54" t="s">
        <v>105</v>
      </c>
      <c r="B37" s="55"/>
      <c r="C37" s="56"/>
      <c r="D37" s="107"/>
      <c r="E37" s="108"/>
      <c r="F37" s="107"/>
      <c r="G37" s="107"/>
      <c r="H37" s="107"/>
      <c r="I37" s="107"/>
      <c r="J37" s="107"/>
      <c r="K37" s="109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10"/>
      <c r="Z37" s="110"/>
      <c r="AA37" s="319" t="s">
        <v>85</v>
      </c>
      <c r="AB37" s="319"/>
      <c r="AC37" s="319"/>
      <c r="AD37" s="319"/>
    </row>
    <row r="38" spans="1:30" s="61" customFormat="1" ht="30" customHeight="1">
      <c r="A38" s="306" t="s">
        <v>2</v>
      </c>
      <c r="B38" s="307"/>
      <c r="C38" s="308"/>
      <c r="D38" s="293" t="s">
        <v>3</v>
      </c>
      <c r="E38" s="276" t="s">
        <v>125</v>
      </c>
      <c r="F38" s="276" t="s">
        <v>4</v>
      </c>
      <c r="G38" s="276" t="s">
        <v>5</v>
      </c>
      <c r="H38" s="315" t="s">
        <v>6</v>
      </c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7"/>
      <c r="W38" s="293" t="s">
        <v>7</v>
      </c>
      <c r="X38" s="293" t="s">
        <v>8</v>
      </c>
      <c r="Y38" s="302" t="s">
        <v>9</v>
      </c>
      <c r="Z38" s="302" t="s">
        <v>10</v>
      </c>
      <c r="AA38" s="302" t="s">
        <v>11</v>
      </c>
      <c r="AB38" s="302" t="s">
        <v>12</v>
      </c>
      <c r="AC38" s="302" t="s">
        <v>13</v>
      </c>
      <c r="AD38" s="302" t="s">
        <v>14</v>
      </c>
    </row>
    <row r="39" spans="1:30" s="61" customFormat="1" ht="30" customHeight="1">
      <c r="A39" s="309"/>
      <c r="B39" s="310"/>
      <c r="C39" s="311"/>
      <c r="D39" s="294"/>
      <c r="E39" s="277"/>
      <c r="F39" s="277"/>
      <c r="G39" s="277"/>
      <c r="H39" s="293" t="s">
        <v>15</v>
      </c>
      <c r="I39" s="296" t="s">
        <v>86</v>
      </c>
      <c r="J39" s="297"/>
      <c r="K39" s="297"/>
      <c r="L39" s="297"/>
      <c r="M39" s="297"/>
      <c r="N39" s="298"/>
      <c r="O39" s="276" t="s">
        <v>17</v>
      </c>
      <c r="P39" s="276" t="s">
        <v>18</v>
      </c>
      <c r="Q39" s="276" t="s">
        <v>19</v>
      </c>
      <c r="R39" s="276" t="s">
        <v>20</v>
      </c>
      <c r="S39" s="276" t="s">
        <v>21</v>
      </c>
      <c r="T39" s="276" t="s">
        <v>22</v>
      </c>
      <c r="U39" s="276" t="s">
        <v>23</v>
      </c>
      <c r="V39" s="276" t="s">
        <v>24</v>
      </c>
      <c r="W39" s="294"/>
      <c r="X39" s="294"/>
      <c r="Y39" s="303"/>
      <c r="Z39" s="303"/>
      <c r="AA39" s="303"/>
      <c r="AB39" s="303"/>
      <c r="AC39" s="303"/>
      <c r="AD39" s="303"/>
    </row>
    <row r="40" spans="1:30" s="61" customFormat="1" ht="30" customHeight="1">
      <c r="A40" s="309"/>
      <c r="B40" s="310"/>
      <c r="C40" s="311"/>
      <c r="D40" s="294"/>
      <c r="E40" s="277"/>
      <c r="F40" s="277"/>
      <c r="G40" s="277"/>
      <c r="H40" s="294"/>
      <c r="I40" s="299"/>
      <c r="J40" s="300"/>
      <c r="K40" s="300"/>
      <c r="L40" s="300"/>
      <c r="M40" s="300"/>
      <c r="N40" s="301"/>
      <c r="O40" s="277"/>
      <c r="P40" s="277"/>
      <c r="Q40" s="277"/>
      <c r="R40" s="277"/>
      <c r="S40" s="277"/>
      <c r="T40" s="277"/>
      <c r="U40" s="277"/>
      <c r="V40" s="277"/>
      <c r="W40" s="294"/>
      <c r="X40" s="294"/>
      <c r="Y40" s="303"/>
      <c r="Z40" s="303"/>
      <c r="AA40" s="303"/>
      <c r="AB40" s="303"/>
      <c r="AC40" s="303"/>
      <c r="AD40" s="303"/>
    </row>
    <row r="41" spans="1:30" s="61" customFormat="1" ht="30" customHeight="1">
      <c r="A41" s="309"/>
      <c r="B41" s="310"/>
      <c r="C41" s="311"/>
      <c r="D41" s="294"/>
      <c r="E41" s="277"/>
      <c r="F41" s="277"/>
      <c r="G41" s="277"/>
      <c r="H41" s="294"/>
      <c r="I41" s="279" t="s">
        <v>25</v>
      </c>
      <c r="J41" s="279" t="s">
        <v>26</v>
      </c>
      <c r="K41" s="282" t="s">
        <v>27</v>
      </c>
      <c r="L41" s="62"/>
      <c r="M41" s="285" t="s">
        <v>28</v>
      </c>
      <c r="N41" s="288" t="s">
        <v>87</v>
      </c>
      <c r="O41" s="277"/>
      <c r="P41" s="277"/>
      <c r="Q41" s="277"/>
      <c r="R41" s="277"/>
      <c r="S41" s="277"/>
      <c r="T41" s="277"/>
      <c r="U41" s="277"/>
      <c r="V41" s="277"/>
      <c r="W41" s="294"/>
      <c r="X41" s="294"/>
      <c r="Y41" s="303"/>
      <c r="Z41" s="303"/>
      <c r="AA41" s="303"/>
      <c r="AB41" s="303"/>
      <c r="AC41" s="303"/>
      <c r="AD41" s="303"/>
    </row>
    <row r="42" spans="1:30" s="61" customFormat="1" ht="30" customHeight="1">
      <c r="A42" s="309"/>
      <c r="B42" s="310"/>
      <c r="C42" s="311"/>
      <c r="D42" s="294"/>
      <c r="E42" s="277"/>
      <c r="F42" s="277"/>
      <c r="G42" s="277"/>
      <c r="H42" s="294"/>
      <c r="I42" s="280"/>
      <c r="J42" s="280"/>
      <c r="K42" s="283"/>
      <c r="L42" s="291" t="s">
        <v>30</v>
      </c>
      <c r="M42" s="286"/>
      <c r="N42" s="289"/>
      <c r="O42" s="277"/>
      <c r="P42" s="277"/>
      <c r="Q42" s="277"/>
      <c r="R42" s="277"/>
      <c r="S42" s="277"/>
      <c r="T42" s="277"/>
      <c r="U42" s="277"/>
      <c r="V42" s="277"/>
      <c r="W42" s="294"/>
      <c r="X42" s="294"/>
      <c r="Y42" s="303"/>
      <c r="Z42" s="303"/>
      <c r="AA42" s="303"/>
      <c r="AB42" s="303"/>
      <c r="AC42" s="303"/>
      <c r="AD42" s="303"/>
    </row>
    <row r="43" spans="1:30" s="61" customFormat="1" ht="53.25" customHeight="1">
      <c r="A43" s="312"/>
      <c r="B43" s="313"/>
      <c r="C43" s="314"/>
      <c r="D43" s="295"/>
      <c r="E43" s="278"/>
      <c r="F43" s="278"/>
      <c r="G43" s="278"/>
      <c r="H43" s="295"/>
      <c r="I43" s="281"/>
      <c r="J43" s="281"/>
      <c r="K43" s="284"/>
      <c r="L43" s="292"/>
      <c r="M43" s="287"/>
      <c r="N43" s="290"/>
      <c r="O43" s="278"/>
      <c r="P43" s="278"/>
      <c r="Q43" s="278"/>
      <c r="R43" s="278"/>
      <c r="S43" s="278"/>
      <c r="T43" s="278"/>
      <c r="U43" s="278"/>
      <c r="V43" s="278"/>
      <c r="W43" s="295"/>
      <c r="X43" s="295"/>
      <c r="Y43" s="304"/>
      <c r="Z43" s="304"/>
      <c r="AA43" s="304"/>
      <c r="AB43" s="304"/>
      <c r="AC43" s="304"/>
      <c r="AD43" s="304"/>
    </row>
    <row r="44" spans="1:30" s="66" customFormat="1" ht="18" customHeight="1">
      <c r="A44" s="61"/>
      <c r="B44" s="61"/>
      <c r="C44" s="61"/>
      <c r="K44" s="111"/>
      <c r="Z44" s="112"/>
    </row>
    <row r="45" spans="1:30" s="66" customFormat="1" ht="34.5" customHeight="1">
      <c r="A45" s="67" t="s">
        <v>88</v>
      </c>
      <c r="B45" s="68"/>
      <c r="C45" s="69"/>
      <c r="D45" s="113"/>
      <c r="E45" s="84">
        <v>238</v>
      </c>
      <c r="F45" s="84">
        <v>9</v>
      </c>
      <c r="G45" s="84">
        <v>9</v>
      </c>
      <c r="H45" s="84">
        <v>1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</v>
      </c>
      <c r="Q45" s="84">
        <v>0</v>
      </c>
      <c r="R45" s="84">
        <v>0</v>
      </c>
      <c r="S45" s="84">
        <v>0</v>
      </c>
      <c r="T45" s="84">
        <v>3</v>
      </c>
      <c r="U45" s="84">
        <v>1</v>
      </c>
      <c r="V45" s="84">
        <v>3</v>
      </c>
      <c r="W45" s="84">
        <v>0</v>
      </c>
      <c r="X45" s="114">
        <v>0</v>
      </c>
      <c r="Y45" s="72"/>
      <c r="Z45" s="73">
        <f>F45/E45*100</f>
        <v>3.7815126050420167</v>
      </c>
      <c r="AA45" s="73">
        <f>G45/F45*100</f>
        <v>100</v>
      </c>
      <c r="AB45" s="73">
        <f>N45/E45*100000</f>
        <v>0</v>
      </c>
      <c r="AC45" s="74" t="s">
        <v>89</v>
      </c>
      <c r="AD45" s="73">
        <f>N45/F45*100</f>
        <v>0</v>
      </c>
    </row>
    <row r="46" spans="1:30" s="66" customFormat="1" ht="34.5" customHeight="1" thickBot="1">
      <c r="A46" s="88" t="s">
        <v>90</v>
      </c>
      <c r="B46" s="192"/>
      <c r="C46" s="89"/>
      <c r="D46" s="193"/>
      <c r="E46" s="90">
        <v>464</v>
      </c>
      <c r="F46" s="90">
        <v>11</v>
      </c>
      <c r="G46" s="90">
        <v>11</v>
      </c>
      <c r="H46" s="90">
        <v>3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6</v>
      </c>
      <c r="Q46" s="90">
        <v>0</v>
      </c>
      <c r="R46" s="90">
        <v>0</v>
      </c>
      <c r="S46" s="90">
        <v>0</v>
      </c>
      <c r="T46" s="90">
        <v>0</v>
      </c>
      <c r="U46" s="90">
        <v>0</v>
      </c>
      <c r="V46" s="90">
        <v>2</v>
      </c>
      <c r="W46" s="90">
        <v>0</v>
      </c>
      <c r="X46" s="194">
        <v>0</v>
      </c>
      <c r="Y46" s="116"/>
      <c r="Z46" s="92">
        <f t="shared" ref="Z46:AA68" si="8">F46/E46*100</f>
        <v>2.3706896551724137</v>
      </c>
      <c r="AA46" s="92">
        <f t="shared" si="8"/>
        <v>100</v>
      </c>
      <c r="AB46" s="92">
        <f t="shared" ref="AB46:AB68" si="9">N46/E46*100000</f>
        <v>0</v>
      </c>
      <c r="AC46" s="93" t="s">
        <v>89</v>
      </c>
      <c r="AD46" s="92">
        <f t="shared" ref="AD46:AD69" si="10">N46/F46*100</f>
        <v>0</v>
      </c>
    </row>
    <row r="47" spans="1:30" s="66" customFormat="1" ht="34.5" customHeight="1" thickTop="1">
      <c r="A47" s="75"/>
      <c r="B47" s="76" t="s">
        <v>91</v>
      </c>
      <c r="C47" s="77"/>
      <c r="D47" s="120"/>
      <c r="E47" s="95">
        <v>702</v>
      </c>
      <c r="F47" s="95">
        <v>20</v>
      </c>
      <c r="G47" s="95">
        <v>20</v>
      </c>
      <c r="H47" s="95">
        <v>4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7</v>
      </c>
      <c r="Q47" s="95">
        <v>0</v>
      </c>
      <c r="R47" s="95">
        <v>0</v>
      </c>
      <c r="S47" s="95">
        <v>0</v>
      </c>
      <c r="T47" s="95">
        <v>3</v>
      </c>
      <c r="U47" s="95">
        <v>1</v>
      </c>
      <c r="V47" s="95">
        <v>5</v>
      </c>
      <c r="W47" s="95">
        <v>0</v>
      </c>
      <c r="X47" s="191">
        <v>0</v>
      </c>
      <c r="Y47" s="119"/>
      <c r="Z47" s="97">
        <f>F47/E47*100</f>
        <v>2.8490028490028489</v>
      </c>
      <c r="AA47" s="97">
        <f>G47/F47*100</f>
        <v>100</v>
      </c>
      <c r="AB47" s="97">
        <f t="shared" si="9"/>
        <v>0</v>
      </c>
      <c r="AC47" s="98" t="s">
        <v>89</v>
      </c>
      <c r="AD47" s="97">
        <f t="shared" si="10"/>
        <v>0</v>
      </c>
    </row>
    <row r="48" spans="1:30" s="81" customFormat="1" ht="17.25" customHeight="1">
      <c r="A48" s="275"/>
      <c r="B48" s="275"/>
      <c r="C48" s="275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9"/>
      <c r="Z48" s="79"/>
      <c r="AA48" s="79"/>
      <c r="AB48" s="79"/>
      <c r="AC48" s="80"/>
      <c r="AD48" s="79"/>
    </row>
    <row r="49" spans="1:30" s="66" customFormat="1" ht="34.5" customHeight="1">
      <c r="A49" s="82"/>
      <c r="B49" s="83" t="s">
        <v>92</v>
      </c>
      <c r="C49" s="83"/>
      <c r="D49" s="113"/>
      <c r="E49" s="115">
        <v>760</v>
      </c>
      <c r="F49" s="115">
        <v>28</v>
      </c>
      <c r="G49" s="115">
        <v>23</v>
      </c>
      <c r="H49" s="115">
        <v>10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3</v>
      </c>
      <c r="Q49" s="115">
        <v>1</v>
      </c>
      <c r="R49" s="115">
        <v>1</v>
      </c>
      <c r="S49" s="115">
        <v>1</v>
      </c>
      <c r="T49" s="115">
        <v>2</v>
      </c>
      <c r="U49" s="115">
        <v>0</v>
      </c>
      <c r="V49" s="115">
        <v>7</v>
      </c>
      <c r="W49" s="115">
        <v>5</v>
      </c>
      <c r="X49" s="115">
        <v>0</v>
      </c>
      <c r="Y49" s="72"/>
      <c r="Z49" s="73">
        <f t="shared" si="8"/>
        <v>3.6842105263157889</v>
      </c>
      <c r="AA49" s="73">
        <f t="shared" si="8"/>
        <v>82.142857142857139</v>
      </c>
      <c r="AB49" s="73">
        <f t="shared" si="9"/>
        <v>0</v>
      </c>
      <c r="AC49" s="74" t="s">
        <v>124</v>
      </c>
      <c r="AD49" s="73">
        <f t="shared" si="10"/>
        <v>0</v>
      </c>
    </row>
    <row r="50" spans="1:30" s="66" customFormat="1" ht="34.5" customHeight="1">
      <c r="A50" s="85"/>
      <c r="B50" s="83" t="s">
        <v>93</v>
      </c>
      <c r="C50" s="83"/>
      <c r="D50" s="113"/>
      <c r="E50" s="115">
        <v>484</v>
      </c>
      <c r="F50" s="115">
        <v>32</v>
      </c>
      <c r="G50" s="115">
        <v>24</v>
      </c>
      <c r="H50" s="115">
        <v>4</v>
      </c>
      <c r="I50" s="115">
        <v>0</v>
      </c>
      <c r="J50" s="115">
        <v>1</v>
      </c>
      <c r="K50" s="115">
        <v>0</v>
      </c>
      <c r="L50" s="115">
        <v>0</v>
      </c>
      <c r="M50" s="115">
        <v>0</v>
      </c>
      <c r="N50" s="115">
        <v>1</v>
      </c>
      <c r="O50" s="115">
        <v>0</v>
      </c>
      <c r="P50" s="115">
        <v>3</v>
      </c>
      <c r="Q50" s="115">
        <v>1</v>
      </c>
      <c r="R50" s="115">
        <v>1</v>
      </c>
      <c r="S50" s="115">
        <v>1</v>
      </c>
      <c r="T50" s="115">
        <v>3</v>
      </c>
      <c r="U50" s="115">
        <v>0</v>
      </c>
      <c r="V50" s="115">
        <v>11</v>
      </c>
      <c r="W50" s="115">
        <v>8</v>
      </c>
      <c r="X50" s="115">
        <v>0</v>
      </c>
      <c r="Y50" s="72"/>
      <c r="Z50" s="73">
        <f t="shared" si="8"/>
        <v>6.6115702479338845</v>
      </c>
      <c r="AA50" s="73">
        <f t="shared" si="8"/>
        <v>75</v>
      </c>
      <c r="AB50" s="73">
        <f t="shared" si="9"/>
        <v>206.61157024793388</v>
      </c>
      <c r="AC50" s="74">
        <f t="shared" ref="AC50:AC69" si="11">K50/N50*100</f>
        <v>0</v>
      </c>
      <c r="AD50" s="73">
        <f t="shared" si="10"/>
        <v>3.125</v>
      </c>
    </row>
    <row r="51" spans="1:30" s="66" customFormat="1" ht="34.5" customHeight="1">
      <c r="A51" s="85"/>
      <c r="B51" s="83" t="s">
        <v>94</v>
      </c>
      <c r="C51" s="83"/>
      <c r="D51" s="113"/>
      <c r="E51" s="115">
        <v>565</v>
      </c>
      <c r="F51" s="115">
        <v>43</v>
      </c>
      <c r="G51" s="115">
        <v>39</v>
      </c>
      <c r="H51" s="115">
        <v>12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O51" s="115">
        <v>0</v>
      </c>
      <c r="P51" s="115">
        <v>9</v>
      </c>
      <c r="Q51" s="115">
        <v>2</v>
      </c>
      <c r="R51" s="115">
        <v>0</v>
      </c>
      <c r="S51" s="115">
        <v>1</v>
      </c>
      <c r="T51" s="115">
        <v>3</v>
      </c>
      <c r="U51" s="115">
        <v>0</v>
      </c>
      <c r="V51" s="115">
        <v>14</v>
      </c>
      <c r="W51" s="115">
        <v>4</v>
      </c>
      <c r="X51" s="115">
        <v>0</v>
      </c>
      <c r="Y51" s="72"/>
      <c r="Z51" s="73">
        <f t="shared" si="8"/>
        <v>7.610619469026549</v>
      </c>
      <c r="AA51" s="73">
        <f t="shared" si="8"/>
        <v>90.697674418604649</v>
      </c>
      <c r="AB51" s="73">
        <f t="shared" si="9"/>
        <v>0</v>
      </c>
      <c r="AC51" s="74" t="s">
        <v>124</v>
      </c>
      <c r="AD51" s="73">
        <f t="shared" si="10"/>
        <v>0</v>
      </c>
    </row>
    <row r="52" spans="1:30" s="66" customFormat="1" ht="34.5" customHeight="1">
      <c r="A52" s="85"/>
      <c r="B52" s="83" t="s">
        <v>95</v>
      </c>
      <c r="C52" s="83"/>
      <c r="D52" s="113"/>
      <c r="E52" s="115">
        <v>611</v>
      </c>
      <c r="F52" s="115">
        <v>41</v>
      </c>
      <c r="G52" s="115">
        <v>33</v>
      </c>
      <c r="H52" s="115">
        <v>11</v>
      </c>
      <c r="I52" s="115">
        <v>1</v>
      </c>
      <c r="J52" s="115">
        <v>1</v>
      </c>
      <c r="K52" s="115">
        <v>0</v>
      </c>
      <c r="L52" s="115">
        <v>0</v>
      </c>
      <c r="M52" s="115">
        <v>0</v>
      </c>
      <c r="N52" s="115">
        <v>1</v>
      </c>
      <c r="O52" s="115">
        <v>0</v>
      </c>
      <c r="P52" s="115">
        <v>4</v>
      </c>
      <c r="Q52" s="115">
        <v>3</v>
      </c>
      <c r="R52" s="115">
        <v>0</v>
      </c>
      <c r="S52" s="115">
        <v>0</v>
      </c>
      <c r="T52" s="115">
        <v>4</v>
      </c>
      <c r="U52" s="115">
        <v>0</v>
      </c>
      <c r="V52" s="115">
        <v>12</v>
      </c>
      <c r="W52" s="115">
        <v>8</v>
      </c>
      <c r="X52" s="115">
        <v>0</v>
      </c>
      <c r="Y52" s="72"/>
      <c r="Z52" s="73">
        <f t="shared" si="8"/>
        <v>6.7103109656301143</v>
      </c>
      <c r="AA52" s="73">
        <f t="shared" si="8"/>
        <v>80.487804878048792</v>
      </c>
      <c r="AB52" s="73">
        <f t="shared" si="9"/>
        <v>163.66612111292963</v>
      </c>
      <c r="AC52" s="74">
        <f t="shared" si="11"/>
        <v>0</v>
      </c>
      <c r="AD52" s="73">
        <f t="shared" si="10"/>
        <v>2.4390243902439024</v>
      </c>
    </row>
    <row r="53" spans="1:30" s="66" customFormat="1" ht="34.5" customHeight="1">
      <c r="A53" s="86" t="s">
        <v>96</v>
      </c>
      <c r="B53" s="83" t="s">
        <v>97</v>
      </c>
      <c r="C53" s="83"/>
      <c r="D53" s="113"/>
      <c r="E53" s="115">
        <v>2005</v>
      </c>
      <c r="F53" s="115">
        <v>191</v>
      </c>
      <c r="G53" s="115">
        <v>161</v>
      </c>
      <c r="H53" s="115">
        <v>51</v>
      </c>
      <c r="I53" s="115">
        <v>9</v>
      </c>
      <c r="J53" s="115">
        <v>5</v>
      </c>
      <c r="K53" s="115">
        <v>6</v>
      </c>
      <c r="L53" s="115">
        <v>0</v>
      </c>
      <c r="M53" s="115">
        <v>2</v>
      </c>
      <c r="N53" s="115">
        <v>13</v>
      </c>
      <c r="O53" s="115">
        <v>0</v>
      </c>
      <c r="P53" s="115">
        <v>18</v>
      </c>
      <c r="Q53" s="115">
        <v>12</v>
      </c>
      <c r="R53" s="115">
        <v>2</v>
      </c>
      <c r="S53" s="115">
        <v>2</v>
      </c>
      <c r="T53" s="115">
        <v>17</v>
      </c>
      <c r="U53" s="115">
        <v>13</v>
      </c>
      <c r="V53" s="115">
        <v>43</v>
      </c>
      <c r="W53" s="115">
        <v>30</v>
      </c>
      <c r="X53" s="115">
        <v>0</v>
      </c>
      <c r="Y53" s="72"/>
      <c r="Z53" s="73">
        <f t="shared" si="8"/>
        <v>9.5261845386533661</v>
      </c>
      <c r="AA53" s="73">
        <f t="shared" si="8"/>
        <v>84.293193717277475</v>
      </c>
      <c r="AB53" s="73">
        <f t="shared" si="9"/>
        <v>648.37905236907727</v>
      </c>
      <c r="AC53" s="74">
        <f t="shared" si="11"/>
        <v>46.153846153846153</v>
      </c>
      <c r="AD53" s="73">
        <f t="shared" si="10"/>
        <v>6.8062827225130889</v>
      </c>
    </row>
    <row r="54" spans="1:30" s="66" customFormat="1" ht="34.5" customHeight="1">
      <c r="A54" s="85"/>
      <c r="B54" s="83" t="s">
        <v>98</v>
      </c>
      <c r="C54" s="83"/>
      <c r="D54" s="113"/>
      <c r="E54" s="115">
        <v>3224</v>
      </c>
      <c r="F54" s="115">
        <v>291</v>
      </c>
      <c r="G54" s="115">
        <v>236</v>
      </c>
      <c r="H54" s="115">
        <v>47</v>
      </c>
      <c r="I54" s="115">
        <v>24</v>
      </c>
      <c r="J54" s="115">
        <v>10</v>
      </c>
      <c r="K54" s="115">
        <v>15</v>
      </c>
      <c r="L54" s="115">
        <v>0</v>
      </c>
      <c r="M54" s="115">
        <v>7</v>
      </c>
      <c r="N54" s="115">
        <v>32</v>
      </c>
      <c r="O54" s="115">
        <v>0</v>
      </c>
      <c r="P54" s="115">
        <v>37</v>
      </c>
      <c r="Q54" s="115">
        <v>20</v>
      </c>
      <c r="R54" s="115">
        <v>2</v>
      </c>
      <c r="S54" s="115">
        <v>1</v>
      </c>
      <c r="T54" s="115">
        <v>27</v>
      </c>
      <c r="U54" s="115">
        <v>10</v>
      </c>
      <c r="V54" s="115">
        <v>64</v>
      </c>
      <c r="W54" s="115">
        <v>55</v>
      </c>
      <c r="X54" s="115">
        <v>0</v>
      </c>
      <c r="Y54" s="72"/>
      <c r="Z54" s="73">
        <f t="shared" si="8"/>
        <v>9.0260545905707197</v>
      </c>
      <c r="AA54" s="73">
        <f t="shared" si="8"/>
        <v>81.099656357388312</v>
      </c>
      <c r="AB54" s="73">
        <f t="shared" si="9"/>
        <v>992.55583126550869</v>
      </c>
      <c r="AC54" s="74">
        <f t="shared" si="11"/>
        <v>46.875</v>
      </c>
      <c r="AD54" s="73">
        <f t="shared" si="10"/>
        <v>10.996563573883162</v>
      </c>
    </row>
    <row r="55" spans="1:30" s="66" customFormat="1" ht="34.5" customHeight="1">
      <c r="A55" s="85"/>
      <c r="B55" s="83" t="s">
        <v>99</v>
      </c>
      <c r="C55" s="83"/>
      <c r="D55" s="113"/>
      <c r="E55" s="115">
        <v>1425</v>
      </c>
      <c r="F55" s="115">
        <v>181</v>
      </c>
      <c r="G55" s="115">
        <v>160</v>
      </c>
      <c r="H55" s="115">
        <v>45</v>
      </c>
      <c r="I55" s="115">
        <v>9</v>
      </c>
      <c r="J55" s="115">
        <v>5</v>
      </c>
      <c r="K55" s="115">
        <v>5</v>
      </c>
      <c r="L55" s="115">
        <v>0</v>
      </c>
      <c r="M55" s="115">
        <v>2</v>
      </c>
      <c r="N55" s="115">
        <v>12</v>
      </c>
      <c r="O55" s="115">
        <v>0</v>
      </c>
      <c r="P55" s="115">
        <v>18</v>
      </c>
      <c r="Q55" s="115">
        <v>9</v>
      </c>
      <c r="R55" s="115">
        <v>0</v>
      </c>
      <c r="S55" s="115">
        <v>3</v>
      </c>
      <c r="T55" s="115">
        <v>18</v>
      </c>
      <c r="U55" s="115">
        <v>9</v>
      </c>
      <c r="V55" s="115">
        <v>55</v>
      </c>
      <c r="W55" s="115">
        <v>21</v>
      </c>
      <c r="X55" s="115">
        <v>0</v>
      </c>
      <c r="Y55" s="72"/>
      <c r="Z55" s="73">
        <f t="shared" si="8"/>
        <v>12.701754385964911</v>
      </c>
      <c r="AA55" s="73">
        <f t="shared" si="8"/>
        <v>88.39779005524862</v>
      </c>
      <c r="AB55" s="73">
        <f t="shared" si="9"/>
        <v>842.10526315789468</v>
      </c>
      <c r="AC55" s="74">
        <f t="shared" si="11"/>
        <v>41.666666666666671</v>
      </c>
      <c r="AD55" s="73">
        <f t="shared" si="10"/>
        <v>6.6298342541436464</v>
      </c>
    </row>
    <row r="56" spans="1:30" s="66" customFormat="1" ht="34.5" customHeight="1">
      <c r="A56" s="85"/>
      <c r="B56" s="83" t="s">
        <v>100</v>
      </c>
      <c r="C56" s="83"/>
      <c r="D56" s="113"/>
      <c r="E56" s="115">
        <v>1073</v>
      </c>
      <c r="F56" s="115">
        <v>115</v>
      </c>
      <c r="G56" s="115">
        <v>104</v>
      </c>
      <c r="H56" s="115">
        <v>22</v>
      </c>
      <c r="I56" s="115">
        <v>13</v>
      </c>
      <c r="J56" s="115">
        <v>3</v>
      </c>
      <c r="K56" s="115">
        <v>12</v>
      </c>
      <c r="L56" s="115">
        <v>1</v>
      </c>
      <c r="M56" s="115">
        <v>2</v>
      </c>
      <c r="N56" s="115">
        <v>17</v>
      </c>
      <c r="O56" s="115">
        <v>0</v>
      </c>
      <c r="P56" s="115">
        <v>18</v>
      </c>
      <c r="Q56" s="115">
        <v>3</v>
      </c>
      <c r="R56" s="115">
        <v>0</v>
      </c>
      <c r="S56" s="115">
        <v>1</v>
      </c>
      <c r="T56" s="115">
        <v>9</v>
      </c>
      <c r="U56" s="115">
        <v>2</v>
      </c>
      <c r="V56" s="115">
        <v>36</v>
      </c>
      <c r="W56" s="115">
        <v>11</v>
      </c>
      <c r="X56" s="115">
        <v>0</v>
      </c>
      <c r="Y56" s="72"/>
      <c r="Z56" s="73">
        <f t="shared" si="8"/>
        <v>10.717614165890028</v>
      </c>
      <c r="AA56" s="73">
        <f t="shared" si="8"/>
        <v>90.434782608695656</v>
      </c>
      <c r="AB56" s="73">
        <f t="shared" si="9"/>
        <v>1584.3429636533085</v>
      </c>
      <c r="AC56" s="74">
        <f t="shared" si="11"/>
        <v>70.588235294117652</v>
      </c>
      <c r="AD56" s="73">
        <f t="shared" si="10"/>
        <v>14.782608695652174</v>
      </c>
    </row>
    <row r="57" spans="1:30" s="66" customFormat="1" ht="34.5" customHeight="1" thickBot="1">
      <c r="A57" s="85"/>
      <c r="B57" s="214" t="s">
        <v>101</v>
      </c>
      <c r="C57" s="215"/>
      <c r="D57" s="216"/>
      <c r="E57" s="217">
        <v>641</v>
      </c>
      <c r="F57" s="217">
        <v>91</v>
      </c>
      <c r="G57" s="217">
        <v>78</v>
      </c>
      <c r="H57" s="217">
        <v>11</v>
      </c>
      <c r="I57" s="217">
        <v>14</v>
      </c>
      <c r="J57" s="217">
        <v>5</v>
      </c>
      <c r="K57" s="217">
        <v>8</v>
      </c>
      <c r="L57" s="217">
        <v>0</v>
      </c>
      <c r="M57" s="217">
        <v>4</v>
      </c>
      <c r="N57" s="217">
        <v>17</v>
      </c>
      <c r="O57" s="217">
        <v>0</v>
      </c>
      <c r="P57" s="217">
        <v>8</v>
      </c>
      <c r="Q57" s="217">
        <v>7</v>
      </c>
      <c r="R57" s="217">
        <v>0</v>
      </c>
      <c r="S57" s="217">
        <v>0</v>
      </c>
      <c r="T57" s="217">
        <v>6</v>
      </c>
      <c r="U57" s="217">
        <v>1</v>
      </c>
      <c r="V57" s="217">
        <v>31</v>
      </c>
      <c r="W57" s="217">
        <v>13</v>
      </c>
      <c r="X57" s="217">
        <v>0</v>
      </c>
      <c r="Y57" s="218"/>
      <c r="Z57" s="219">
        <f t="shared" si="8"/>
        <v>14.19656786271451</v>
      </c>
      <c r="AA57" s="219">
        <f t="shared" si="8"/>
        <v>85.714285714285708</v>
      </c>
      <c r="AB57" s="219">
        <f t="shared" si="9"/>
        <v>2652.1060842433699</v>
      </c>
      <c r="AC57" s="220">
        <f t="shared" si="11"/>
        <v>47.058823529411761</v>
      </c>
      <c r="AD57" s="219">
        <f t="shared" si="10"/>
        <v>18.681318681318682</v>
      </c>
    </row>
    <row r="58" spans="1:30" s="66" customFormat="1" ht="34.5" customHeight="1" thickBot="1">
      <c r="A58" s="87"/>
      <c r="B58" s="207" t="s">
        <v>102</v>
      </c>
      <c r="C58" s="208"/>
      <c r="D58" s="209"/>
      <c r="E58" s="210">
        <v>10788</v>
      </c>
      <c r="F58" s="210">
        <v>1013</v>
      </c>
      <c r="G58" s="210">
        <v>858</v>
      </c>
      <c r="H58" s="210">
        <v>213</v>
      </c>
      <c r="I58" s="210">
        <v>70</v>
      </c>
      <c r="J58" s="210">
        <v>30</v>
      </c>
      <c r="K58" s="210">
        <v>46</v>
      </c>
      <c r="L58" s="210">
        <v>1</v>
      </c>
      <c r="M58" s="210">
        <v>17</v>
      </c>
      <c r="N58" s="210">
        <v>93</v>
      </c>
      <c r="O58" s="210">
        <v>0</v>
      </c>
      <c r="P58" s="210">
        <v>118</v>
      </c>
      <c r="Q58" s="210">
        <v>58</v>
      </c>
      <c r="R58" s="210">
        <v>6</v>
      </c>
      <c r="S58" s="210">
        <v>10</v>
      </c>
      <c r="T58" s="210">
        <v>89</v>
      </c>
      <c r="U58" s="210">
        <v>35</v>
      </c>
      <c r="V58" s="210">
        <v>273</v>
      </c>
      <c r="W58" s="210">
        <v>155</v>
      </c>
      <c r="X58" s="210">
        <v>0</v>
      </c>
      <c r="Y58" s="211"/>
      <c r="Z58" s="212">
        <f t="shared" si="8"/>
        <v>9.3900630329996293</v>
      </c>
      <c r="AA58" s="212">
        <f t="shared" si="8"/>
        <v>84.698914116485696</v>
      </c>
      <c r="AB58" s="212">
        <f t="shared" si="9"/>
        <v>862.06896551724139</v>
      </c>
      <c r="AC58" s="213">
        <f t="shared" si="11"/>
        <v>49.462365591397848</v>
      </c>
      <c r="AD58" s="212">
        <f t="shared" si="10"/>
        <v>9.1806515301085891</v>
      </c>
    </row>
    <row r="59" spans="1:30" s="66" customFormat="1" ht="34.5" customHeight="1" thickTop="1">
      <c r="A59" s="85"/>
      <c r="B59" s="94" t="s">
        <v>92</v>
      </c>
      <c r="C59" s="94"/>
      <c r="D59" s="117"/>
      <c r="E59" s="118">
        <v>1930</v>
      </c>
      <c r="F59" s="118">
        <v>66</v>
      </c>
      <c r="G59" s="118">
        <v>56</v>
      </c>
      <c r="H59" s="118">
        <v>11</v>
      </c>
      <c r="I59" s="118">
        <v>0</v>
      </c>
      <c r="J59" s="118">
        <v>0</v>
      </c>
      <c r="K59" s="118">
        <v>0</v>
      </c>
      <c r="L59" s="118">
        <v>0</v>
      </c>
      <c r="M59" s="118">
        <v>0</v>
      </c>
      <c r="N59" s="118">
        <v>0</v>
      </c>
      <c r="O59" s="118">
        <v>0</v>
      </c>
      <c r="P59" s="118">
        <v>29</v>
      </c>
      <c r="Q59" s="118">
        <v>2</v>
      </c>
      <c r="R59" s="118">
        <v>0</v>
      </c>
      <c r="S59" s="118">
        <v>0</v>
      </c>
      <c r="T59" s="118">
        <v>1</v>
      </c>
      <c r="U59" s="118">
        <v>1</v>
      </c>
      <c r="V59" s="118">
        <v>13</v>
      </c>
      <c r="W59" s="118">
        <v>10</v>
      </c>
      <c r="X59" s="118">
        <v>0</v>
      </c>
      <c r="Y59" s="119"/>
      <c r="Z59" s="97">
        <f t="shared" si="8"/>
        <v>3.4196891191709842</v>
      </c>
      <c r="AA59" s="97">
        <f t="shared" si="8"/>
        <v>84.848484848484844</v>
      </c>
      <c r="AB59" s="97">
        <f t="shared" si="9"/>
        <v>0</v>
      </c>
      <c r="AC59" s="74" t="s">
        <v>124</v>
      </c>
      <c r="AD59" s="97">
        <f t="shared" si="10"/>
        <v>0</v>
      </c>
    </row>
    <row r="60" spans="1:30" s="66" customFormat="1" ht="34.5" customHeight="1">
      <c r="A60" s="85"/>
      <c r="B60" s="83" t="s">
        <v>93</v>
      </c>
      <c r="C60" s="83"/>
      <c r="D60" s="113"/>
      <c r="E60" s="115">
        <v>976</v>
      </c>
      <c r="F60" s="115">
        <v>36</v>
      </c>
      <c r="G60" s="115">
        <v>33</v>
      </c>
      <c r="H60" s="115">
        <v>7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>
        <v>16</v>
      </c>
      <c r="Q60" s="115">
        <v>1</v>
      </c>
      <c r="R60" s="115">
        <v>1</v>
      </c>
      <c r="S60" s="115">
        <v>0</v>
      </c>
      <c r="T60" s="115">
        <v>0</v>
      </c>
      <c r="U60" s="115">
        <v>1</v>
      </c>
      <c r="V60" s="115">
        <v>7</v>
      </c>
      <c r="W60" s="115">
        <v>3</v>
      </c>
      <c r="X60" s="115">
        <v>0</v>
      </c>
      <c r="Y60" s="72"/>
      <c r="Z60" s="73">
        <f t="shared" si="8"/>
        <v>3.6885245901639343</v>
      </c>
      <c r="AA60" s="73">
        <f t="shared" si="8"/>
        <v>91.666666666666657</v>
      </c>
      <c r="AB60" s="73">
        <f t="shared" si="9"/>
        <v>0</v>
      </c>
      <c r="AC60" s="74" t="s">
        <v>124</v>
      </c>
      <c r="AD60" s="73">
        <f t="shared" si="10"/>
        <v>0</v>
      </c>
    </row>
    <row r="61" spans="1:30" s="66" customFormat="1" ht="34.5" customHeight="1">
      <c r="A61" s="85"/>
      <c r="B61" s="83" t="s">
        <v>94</v>
      </c>
      <c r="C61" s="83"/>
      <c r="D61" s="113"/>
      <c r="E61" s="115">
        <v>1265</v>
      </c>
      <c r="F61" s="115">
        <v>58</v>
      </c>
      <c r="G61" s="115">
        <v>54</v>
      </c>
      <c r="H61" s="115">
        <v>12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>
        <v>24</v>
      </c>
      <c r="Q61" s="115">
        <v>4</v>
      </c>
      <c r="R61" s="115">
        <v>1</v>
      </c>
      <c r="S61" s="115">
        <v>0</v>
      </c>
      <c r="T61" s="115">
        <v>0</v>
      </c>
      <c r="U61" s="115">
        <v>0</v>
      </c>
      <c r="V61" s="115">
        <v>16</v>
      </c>
      <c r="W61" s="115">
        <v>4</v>
      </c>
      <c r="X61" s="115">
        <v>0</v>
      </c>
      <c r="Y61" s="72"/>
      <c r="Z61" s="73">
        <f t="shared" si="8"/>
        <v>4.5849802371541504</v>
      </c>
      <c r="AA61" s="73">
        <f t="shared" si="8"/>
        <v>93.103448275862064</v>
      </c>
      <c r="AB61" s="73">
        <f t="shared" si="9"/>
        <v>0</v>
      </c>
      <c r="AC61" s="74" t="s">
        <v>124</v>
      </c>
      <c r="AD61" s="73">
        <f t="shared" si="10"/>
        <v>0</v>
      </c>
    </row>
    <row r="62" spans="1:30" s="66" customFormat="1" ht="34.5" customHeight="1">
      <c r="A62" s="85"/>
      <c r="B62" s="83" t="s">
        <v>95</v>
      </c>
      <c r="C62" s="83"/>
      <c r="D62" s="113"/>
      <c r="E62" s="115">
        <v>1329</v>
      </c>
      <c r="F62" s="115">
        <v>82</v>
      </c>
      <c r="G62" s="115">
        <v>72</v>
      </c>
      <c r="H62" s="115">
        <v>23</v>
      </c>
      <c r="I62" s="115">
        <v>1</v>
      </c>
      <c r="J62" s="115">
        <v>1</v>
      </c>
      <c r="K62" s="115">
        <v>0</v>
      </c>
      <c r="L62" s="115">
        <v>0</v>
      </c>
      <c r="M62" s="115">
        <v>0</v>
      </c>
      <c r="N62" s="115">
        <v>1</v>
      </c>
      <c r="O62" s="115">
        <v>0</v>
      </c>
      <c r="P62" s="115">
        <v>24</v>
      </c>
      <c r="Q62" s="115">
        <v>1</v>
      </c>
      <c r="R62" s="115">
        <v>1</v>
      </c>
      <c r="S62" s="115">
        <v>0</v>
      </c>
      <c r="T62" s="115">
        <v>4</v>
      </c>
      <c r="U62" s="115">
        <v>3</v>
      </c>
      <c r="V62" s="115">
        <v>18</v>
      </c>
      <c r="W62" s="115">
        <v>10</v>
      </c>
      <c r="X62" s="115">
        <v>0</v>
      </c>
      <c r="Y62" s="72"/>
      <c r="Z62" s="73">
        <f t="shared" si="8"/>
        <v>6.170052671181339</v>
      </c>
      <c r="AA62" s="73">
        <f t="shared" si="8"/>
        <v>87.804878048780495</v>
      </c>
      <c r="AB62" s="73">
        <f t="shared" si="9"/>
        <v>75.244544770504135</v>
      </c>
      <c r="AC62" s="74">
        <f t="shared" si="11"/>
        <v>0</v>
      </c>
      <c r="AD62" s="73">
        <f t="shared" si="10"/>
        <v>1.2195121951219512</v>
      </c>
    </row>
    <row r="63" spans="1:30" s="66" customFormat="1" ht="34.5" customHeight="1">
      <c r="A63" s="86" t="s">
        <v>103</v>
      </c>
      <c r="B63" s="83" t="s">
        <v>97</v>
      </c>
      <c r="C63" s="83"/>
      <c r="D63" s="113"/>
      <c r="E63" s="115">
        <v>2844</v>
      </c>
      <c r="F63" s="115">
        <v>200</v>
      </c>
      <c r="G63" s="115">
        <v>182</v>
      </c>
      <c r="H63" s="115">
        <v>50</v>
      </c>
      <c r="I63" s="115">
        <v>4</v>
      </c>
      <c r="J63" s="115">
        <v>1</v>
      </c>
      <c r="K63" s="115">
        <v>3</v>
      </c>
      <c r="L63" s="115">
        <v>0</v>
      </c>
      <c r="M63" s="115">
        <v>2</v>
      </c>
      <c r="N63" s="115">
        <v>6</v>
      </c>
      <c r="O63" s="115">
        <v>0</v>
      </c>
      <c r="P63" s="115">
        <v>41</v>
      </c>
      <c r="Q63" s="115">
        <v>11</v>
      </c>
      <c r="R63" s="115">
        <v>0</v>
      </c>
      <c r="S63" s="115">
        <v>1</v>
      </c>
      <c r="T63" s="115">
        <v>11</v>
      </c>
      <c r="U63" s="115">
        <v>6</v>
      </c>
      <c r="V63" s="115">
        <v>58</v>
      </c>
      <c r="W63" s="115">
        <v>18</v>
      </c>
      <c r="X63" s="115">
        <v>0</v>
      </c>
      <c r="Y63" s="72"/>
      <c r="Z63" s="73">
        <f t="shared" si="8"/>
        <v>7.0323488045007032</v>
      </c>
      <c r="AA63" s="73">
        <f t="shared" si="8"/>
        <v>91</v>
      </c>
      <c r="AB63" s="73">
        <f t="shared" si="9"/>
        <v>210.97046413502107</v>
      </c>
      <c r="AC63" s="74">
        <f t="shared" si="11"/>
        <v>50</v>
      </c>
      <c r="AD63" s="73">
        <f t="shared" si="10"/>
        <v>3</v>
      </c>
    </row>
    <row r="64" spans="1:30" s="66" customFormat="1" ht="34.5" customHeight="1">
      <c r="A64" s="85"/>
      <c r="B64" s="83" t="s">
        <v>98</v>
      </c>
      <c r="C64" s="83"/>
      <c r="D64" s="113"/>
      <c r="E64" s="115">
        <v>2735</v>
      </c>
      <c r="F64" s="115">
        <v>210</v>
      </c>
      <c r="G64" s="115">
        <v>184</v>
      </c>
      <c r="H64" s="115">
        <v>39</v>
      </c>
      <c r="I64" s="115">
        <v>11</v>
      </c>
      <c r="J64" s="115">
        <v>4</v>
      </c>
      <c r="K64" s="115">
        <v>4</v>
      </c>
      <c r="L64" s="115">
        <v>0</v>
      </c>
      <c r="M64" s="115">
        <v>4</v>
      </c>
      <c r="N64" s="115">
        <v>12</v>
      </c>
      <c r="O64" s="115">
        <v>0</v>
      </c>
      <c r="P64" s="115">
        <v>46</v>
      </c>
      <c r="Q64" s="115">
        <v>7</v>
      </c>
      <c r="R64" s="115">
        <v>2</v>
      </c>
      <c r="S64" s="115">
        <v>0</v>
      </c>
      <c r="T64" s="115">
        <v>15</v>
      </c>
      <c r="U64" s="115">
        <v>2</v>
      </c>
      <c r="V64" s="115">
        <v>64</v>
      </c>
      <c r="W64" s="115">
        <v>26</v>
      </c>
      <c r="X64" s="115">
        <v>0</v>
      </c>
      <c r="Y64" s="72"/>
      <c r="Z64" s="73">
        <f t="shared" si="8"/>
        <v>7.6782449725776969</v>
      </c>
      <c r="AA64" s="73">
        <f t="shared" si="8"/>
        <v>87.61904761904762</v>
      </c>
      <c r="AB64" s="73">
        <f t="shared" si="9"/>
        <v>438.75685557586837</v>
      </c>
      <c r="AC64" s="74">
        <f t="shared" si="11"/>
        <v>33.333333333333329</v>
      </c>
      <c r="AD64" s="73">
        <f t="shared" si="10"/>
        <v>5.7142857142857144</v>
      </c>
    </row>
    <row r="65" spans="1:30" s="66" customFormat="1" ht="34.5" customHeight="1">
      <c r="A65" s="85"/>
      <c r="B65" s="83" t="s">
        <v>99</v>
      </c>
      <c r="C65" s="83"/>
      <c r="D65" s="113"/>
      <c r="E65" s="115">
        <v>1469</v>
      </c>
      <c r="F65" s="115">
        <v>147</v>
      </c>
      <c r="G65" s="115">
        <v>135</v>
      </c>
      <c r="H65" s="115">
        <v>39</v>
      </c>
      <c r="I65" s="115">
        <v>12</v>
      </c>
      <c r="J65" s="115">
        <v>2</v>
      </c>
      <c r="K65" s="115">
        <v>6</v>
      </c>
      <c r="L65" s="115">
        <v>0</v>
      </c>
      <c r="M65" s="115">
        <v>5</v>
      </c>
      <c r="N65" s="115">
        <v>13</v>
      </c>
      <c r="O65" s="115">
        <v>2</v>
      </c>
      <c r="P65" s="115">
        <v>25</v>
      </c>
      <c r="Q65" s="115">
        <v>5</v>
      </c>
      <c r="R65" s="115">
        <v>0</v>
      </c>
      <c r="S65" s="115">
        <v>0</v>
      </c>
      <c r="T65" s="115">
        <v>6</v>
      </c>
      <c r="U65" s="115">
        <v>1</v>
      </c>
      <c r="V65" s="115">
        <v>45</v>
      </c>
      <c r="W65" s="115">
        <v>12</v>
      </c>
      <c r="X65" s="115">
        <v>1</v>
      </c>
      <c r="Y65" s="72"/>
      <c r="Z65" s="73">
        <f t="shared" si="8"/>
        <v>10.006807351940095</v>
      </c>
      <c r="AA65" s="73">
        <f t="shared" si="8"/>
        <v>91.83673469387756</v>
      </c>
      <c r="AB65" s="73">
        <f t="shared" si="9"/>
        <v>884.95575221238937</v>
      </c>
      <c r="AC65" s="74">
        <f t="shared" si="11"/>
        <v>46.153846153846153</v>
      </c>
      <c r="AD65" s="73">
        <f t="shared" si="10"/>
        <v>8.8435374149659864</v>
      </c>
    </row>
    <row r="66" spans="1:30" s="66" customFormat="1" ht="34.5" customHeight="1">
      <c r="A66" s="85"/>
      <c r="B66" s="83" t="s">
        <v>100</v>
      </c>
      <c r="C66" s="83"/>
      <c r="D66" s="113"/>
      <c r="E66" s="115">
        <v>1072</v>
      </c>
      <c r="F66" s="115">
        <v>95</v>
      </c>
      <c r="G66" s="115">
        <v>90</v>
      </c>
      <c r="H66" s="115">
        <v>18</v>
      </c>
      <c r="I66" s="115">
        <v>10</v>
      </c>
      <c r="J66" s="115">
        <v>5</v>
      </c>
      <c r="K66" s="115">
        <v>4</v>
      </c>
      <c r="L66" s="115">
        <v>0</v>
      </c>
      <c r="M66" s="115">
        <v>4</v>
      </c>
      <c r="N66" s="115">
        <v>13</v>
      </c>
      <c r="O66" s="115">
        <v>0</v>
      </c>
      <c r="P66" s="115">
        <v>17</v>
      </c>
      <c r="Q66" s="115">
        <v>7</v>
      </c>
      <c r="R66" s="115">
        <v>0</v>
      </c>
      <c r="S66" s="115">
        <v>0</v>
      </c>
      <c r="T66" s="115">
        <v>5</v>
      </c>
      <c r="U66" s="115">
        <v>4</v>
      </c>
      <c r="V66" s="115">
        <v>28</v>
      </c>
      <c r="W66" s="115">
        <v>5</v>
      </c>
      <c r="X66" s="115">
        <v>0</v>
      </c>
      <c r="Y66" s="72"/>
      <c r="Z66" s="73">
        <f t="shared" si="8"/>
        <v>8.8619402985074629</v>
      </c>
      <c r="AA66" s="73">
        <f t="shared" si="8"/>
        <v>94.73684210526315</v>
      </c>
      <c r="AB66" s="73">
        <f t="shared" si="9"/>
        <v>1212.6865671641792</v>
      </c>
      <c r="AC66" s="74">
        <f t="shared" si="11"/>
        <v>30.76923076923077</v>
      </c>
      <c r="AD66" s="73">
        <f t="shared" si="10"/>
        <v>13.684210526315791</v>
      </c>
    </row>
    <row r="67" spans="1:30" s="66" customFormat="1" ht="34.5" customHeight="1" thickBot="1">
      <c r="A67" s="85"/>
      <c r="B67" s="214" t="s">
        <v>101</v>
      </c>
      <c r="C67" s="215"/>
      <c r="D67" s="216"/>
      <c r="E67" s="217">
        <v>840</v>
      </c>
      <c r="F67" s="217">
        <v>87</v>
      </c>
      <c r="G67" s="217">
        <v>77</v>
      </c>
      <c r="H67" s="217">
        <v>19</v>
      </c>
      <c r="I67" s="217">
        <v>11</v>
      </c>
      <c r="J67" s="217">
        <v>2</v>
      </c>
      <c r="K67" s="217">
        <v>8</v>
      </c>
      <c r="L67" s="217">
        <v>0</v>
      </c>
      <c r="M67" s="217">
        <v>2</v>
      </c>
      <c r="N67" s="217">
        <v>12</v>
      </c>
      <c r="O67" s="217">
        <v>0</v>
      </c>
      <c r="P67" s="217">
        <v>13</v>
      </c>
      <c r="Q67" s="217">
        <v>8</v>
      </c>
      <c r="R67" s="217">
        <v>1</v>
      </c>
      <c r="S67" s="217">
        <v>0</v>
      </c>
      <c r="T67" s="217">
        <v>3</v>
      </c>
      <c r="U67" s="217">
        <v>0</v>
      </c>
      <c r="V67" s="217">
        <v>24</v>
      </c>
      <c r="W67" s="217">
        <v>10</v>
      </c>
      <c r="X67" s="217">
        <v>0</v>
      </c>
      <c r="Y67" s="218"/>
      <c r="Z67" s="219">
        <f t="shared" si="8"/>
        <v>10.357142857142858</v>
      </c>
      <c r="AA67" s="219">
        <f t="shared" si="8"/>
        <v>88.505747126436788</v>
      </c>
      <c r="AB67" s="219">
        <f t="shared" si="9"/>
        <v>1428.5714285714284</v>
      </c>
      <c r="AC67" s="220">
        <f t="shared" si="11"/>
        <v>66.666666666666657</v>
      </c>
      <c r="AD67" s="219">
        <f t="shared" si="10"/>
        <v>13.793103448275861</v>
      </c>
    </row>
    <row r="68" spans="1:30" s="66" customFormat="1" ht="34.5" customHeight="1" thickBot="1">
      <c r="A68" s="87"/>
      <c r="B68" s="207" t="s">
        <v>102</v>
      </c>
      <c r="C68" s="208"/>
      <c r="D68" s="209"/>
      <c r="E68" s="210">
        <v>14460</v>
      </c>
      <c r="F68" s="210">
        <v>981</v>
      </c>
      <c r="G68" s="210">
        <v>883</v>
      </c>
      <c r="H68" s="210">
        <v>218</v>
      </c>
      <c r="I68" s="210">
        <v>49</v>
      </c>
      <c r="J68" s="210">
        <v>15</v>
      </c>
      <c r="K68" s="210">
        <v>25</v>
      </c>
      <c r="L68" s="210">
        <v>0</v>
      </c>
      <c r="M68" s="210">
        <v>17</v>
      </c>
      <c r="N68" s="210">
        <v>57</v>
      </c>
      <c r="O68" s="210">
        <v>2</v>
      </c>
      <c r="P68" s="210">
        <v>235</v>
      </c>
      <c r="Q68" s="210">
        <v>46</v>
      </c>
      <c r="R68" s="210">
        <v>6</v>
      </c>
      <c r="S68" s="210">
        <v>1</v>
      </c>
      <c r="T68" s="210">
        <v>45</v>
      </c>
      <c r="U68" s="210">
        <v>18</v>
      </c>
      <c r="V68" s="210">
        <v>273</v>
      </c>
      <c r="W68" s="210">
        <v>98</v>
      </c>
      <c r="X68" s="210">
        <v>1</v>
      </c>
      <c r="Y68" s="211"/>
      <c r="Z68" s="212">
        <f t="shared" si="8"/>
        <v>6.7842323651452281</v>
      </c>
      <c r="AA68" s="212">
        <f t="shared" si="8"/>
        <v>90.010193679918444</v>
      </c>
      <c r="AB68" s="212">
        <f t="shared" si="9"/>
        <v>394.1908713692946</v>
      </c>
      <c r="AC68" s="213">
        <f t="shared" si="11"/>
        <v>43.859649122807014</v>
      </c>
      <c r="AD68" s="212">
        <f t="shared" si="10"/>
        <v>5.81039755351682</v>
      </c>
    </row>
    <row r="69" spans="1:30" s="66" customFormat="1" ht="34.5" customHeight="1" thickTop="1">
      <c r="A69" s="75"/>
      <c r="B69" s="76" t="s">
        <v>91</v>
      </c>
      <c r="C69" s="77"/>
      <c r="D69" s="120"/>
      <c r="E69" s="118">
        <v>25248</v>
      </c>
      <c r="F69" s="118">
        <v>1994</v>
      </c>
      <c r="G69" s="118">
        <v>1741</v>
      </c>
      <c r="H69" s="118">
        <v>431</v>
      </c>
      <c r="I69" s="118">
        <v>119</v>
      </c>
      <c r="J69" s="118">
        <v>45</v>
      </c>
      <c r="K69" s="118">
        <v>71</v>
      </c>
      <c r="L69" s="118">
        <v>1</v>
      </c>
      <c r="M69" s="118">
        <v>34</v>
      </c>
      <c r="N69" s="118">
        <v>150</v>
      </c>
      <c r="O69" s="118">
        <v>2</v>
      </c>
      <c r="P69" s="118">
        <v>353</v>
      </c>
      <c r="Q69" s="118">
        <v>104</v>
      </c>
      <c r="R69" s="118">
        <v>12</v>
      </c>
      <c r="S69" s="118">
        <v>11</v>
      </c>
      <c r="T69" s="118">
        <v>134</v>
      </c>
      <c r="U69" s="118">
        <v>53</v>
      </c>
      <c r="V69" s="118">
        <v>546</v>
      </c>
      <c r="W69" s="118">
        <v>253</v>
      </c>
      <c r="X69" s="118">
        <v>1</v>
      </c>
      <c r="Y69" s="119"/>
      <c r="Z69" s="97">
        <f>F69/E69*100</f>
        <v>7.8976552598225602</v>
      </c>
      <c r="AA69" s="97">
        <f>G69/F69*100</f>
        <v>87.311935807422273</v>
      </c>
      <c r="AB69" s="97">
        <f>N69/E69*100000</f>
        <v>594.10646387832696</v>
      </c>
      <c r="AC69" s="98">
        <f t="shared" si="11"/>
        <v>47.333333333333336</v>
      </c>
      <c r="AD69" s="97">
        <f t="shared" si="10"/>
        <v>7.5225677031093285</v>
      </c>
    </row>
    <row r="70" spans="1:30" s="111" customFormat="1" ht="30" customHeight="1">
      <c r="A70" s="121"/>
      <c r="B70" s="121"/>
      <c r="C70" s="121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64"/>
      <c r="AA70" s="123"/>
      <c r="AB70" s="123"/>
      <c r="AC70" s="124"/>
      <c r="AD70" s="123"/>
    </row>
    <row r="71" spans="1:30" s="48" customFormat="1" ht="33" customHeight="1">
      <c r="E71" s="104" t="s">
        <v>106</v>
      </c>
      <c r="K71" s="105"/>
      <c r="Z71" s="106"/>
    </row>
    <row r="72" spans="1:30" s="4" customFormat="1" ht="30" customHeight="1">
      <c r="A72" s="54" t="s">
        <v>107</v>
      </c>
      <c r="B72" s="54"/>
      <c r="C72" s="56"/>
      <c r="D72" s="107"/>
      <c r="E72" s="108"/>
      <c r="F72" s="107"/>
      <c r="G72" s="107"/>
      <c r="H72" s="107"/>
      <c r="I72" s="107"/>
      <c r="J72" s="107"/>
      <c r="K72" s="109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10"/>
      <c r="Z72" s="110"/>
      <c r="AA72" s="305" t="s">
        <v>85</v>
      </c>
      <c r="AB72" s="305"/>
      <c r="AC72" s="305"/>
      <c r="AD72" s="305"/>
    </row>
    <row r="73" spans="1:30" s="61" customFormat="1" ht="30" customHeight="1">
      <c r="A73" s="306" t="s">
        <v>2</v>
      </c>
      <c r="B73" s="307"/>
      <c r="C73" s="308"/>
      <c r="D73" s="293" t="s">
        <v>3</v>
      </c>
      <c r="E73" s="276" t="s">
        <v>125</v>
      </c>
      <c r="F73" s="276" t="s">
        <v>4</v>
      </c>
      <c r="G73" s="276" t="s">
        <v>5</v>
      </c>
      <c r="H73" s="315" t="s">
        <v>6</v>
      </c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7"/>
      <c r="W73" s="293" t="s">
        <v>7</v>
      </c>
      <c r="X73" s="293" t="s">
        <v>8</v>
      </c>
      <c r="Y73" s="302" t="s">
        <v>9</v>
      </c>
      <c r="Z73" s="302" t="s">
        <v>10</v>
      </c>
      <c r="AA73" s="302" t="s">
        <v>11</v>
      </c>
      <c r="AB73" s="302" t="s">
        <v>12</v>
      </c>
      <c r="AC73" s="302" t="s">
        <v>13</v>
      </c>
      <c r="AD73" s="302" t="s">
        <v>14</v>
      </c>
    </row>
    <row r="74" spans="1:30" s="61" customFormat="1" ht="30" customHeight="1">
      <c r="A74" s="309"/>
      <c r="B74" s="310"/>
      <c r="C74" s="311"/>
      <c r="D74" s="294"/>
      <c r="E74" s="277"/>
      <c r="F74" s="277"/>
      <c r="G74" s="277"/>
      <c r="H74" s="293" t="s">
        <v>15</v>
      </c>
      <c r="I74" s="296" t="s">
        <v>86</v>
      </c>
      <c r="J74" s="297"/>
      <c r="K74" s="297"/>
      <c r="L74" s="297"/>
      <c r="M74" s="297"/>
      <c r="N74" s="298"/>
      <c r="O74" s="276" t="s">
        <v>17</v>
      </c>
      <c r="P74" s="276" t="s">
        <v>18</v>
      </c>
      <c r="Q74" s="276" t="s">
        <v>19</v>
      </c>
      <c r="R74" s="276" t="s">
        <v>20</v>
      </c>
      <c r="S74" s="276" t="s">
        <v>21</v>
      </c>
      <c r="T74" s="276" t="s">
        <v>22</v>
      </c>
      <c r="U74" s="276" t="s">
        <v>23</v>
      </c>
      <c r="V74" s="276" t="s">
        <v>24</v>
      </c>
      <c r="W74" s="294"/>
      <c r="X74" s="294"/>
      <c r="Y74" s="303"/>
      <c r="Z74" s="303"/>
      <c r="AA74" s="303"/>
      <c r="AB74" s="303"/>
      <c r="AC74" s="303"/>
      <c r="AD74" s="303"/>
    </row>
    <row r="75" spans="1:30" s="61" customFormat="1" ht="30" customHeight="1">
      <c r="A75" s="309"/>
      <c r="B75" s="310"/>
      <c r="C75" s="311"/>
      <c r="D75" s="294"/>
      <c r="E75" s="277"/>
      <c r="F75" s="277"/>
      <c r="G75" s="277"/>
      <c r="H75" s="294"/>
      <c r="I75" s="299"/>
      <c r="J75" s="300"/>
      <c r="K75" s="300"/>
      <c r="L75" s="300"/>
      <c r="M75" s="300"/>
      <c r="N75" s="301"/>
      <c r="O75" s="277"/>
      <c r="P75" s="277"/>
      <c r="Q75" s="277"/>
      <c r="R75" s="277"/>
      <c r="S75" s="277"/>
      <c r="T75" s="277"/>
      <c r="U75" s="277"/>
      <c r="V75" s="277"/>
      <c r="W75" s="294"/>
      <c r="X75" s="294"/>
      <c r="Y75" s="303"/>
      <c r="Z75" s="303"/>
      <c r="AA75" s="303"/>
      <c r="AB75" s="303"/>
      <c r="AC75" s="303"/>
      <c r="AD75" s="303"/>
    </row>
    <row r="76" spans="1:30" s="61" customFormat="1" ht="30" customHeight="1">
      <c r="A76" s="309"/>
      <c r="B76" s="310"/>
      <c r="C76" s="311"/>
      <c r="D76" s="294"/>
      <c r="E76" s="277"/>
      <c r="F76" s="277"/>
      <c r="G76" s="277"/>
      <c r="H76" s="294"/>
      <c r="I76" s="279" t="s">
        <v>25</v>
      </c>
      <c r="J76" s="279" t="s">
        <v>26</v>
      </c>
      <c r="K76" s="282" t="s">
        <v>27</v>
      </c>
      <c r="L76" s="62"/>
      <c r="M76" s="285" t="s">
        <v>28</v>
      </c>
      <c r="N76" s="288" t="s">
        <v>87</v>
      </c>
      <c r="O76" s="277"/>
      <c r="P76" s="277"/>
      <c r="Q76" s="277"/>
      <c r="R76" s="277"/>
      <c r="S76" s="277"/>
      <c r="T76" s="277"/>
      <c r="U76" s="277"/>
      <c r="V76" s="277"/>
      <c r="W76" s="294"/>
      <c r="X76" s="294"/>
      <c r="Y76" s="303"/>
      <c r="Z76" s="303"/>
      <c r="AA76" s="303"/>
      <c r="AB76" s="303"/>
      <c r="AC76" s="303"/>
      <c r="AD76" s="303"/>
    </row>
    <row r="77" spans="1:30" s="61" customFormat="1" ht="30" customHeight="1">
      <c r="A77" s="309"/>
      <c r="B77" s="310"/>
      <c r="C77" s="311"/>
      <c r="D77" s="294"/>
      <c r="E77" s="277"/>
      <c r="F77" s="277"/>
      <c r="G77" s="277"/>
      <c r="H77" s="294"/>
      <c r="I77" s="280"/>
      <c r="J77" s="280"/>
      <c r="K77" s="283"/>
      <c r="L77" s="291" t="s">
        <v>30</v>
      </c>
      <c r="M77" s="286"/>
      <c r="N77" s="289"/>
      <c r="O77" s="277"/>
      <c r="P77" s="277"/>
      <c r="Q77" s="277"/>
      <c r="R77" s="277"/>
      <c r="S77" s="277"/>
      <c r="T77" s="277"/>
      <c r="U77" s="277"/>
      <c r="V77" s="277"/>
      <c r="W77" s="294"/>
      <c r="X77" s="294"/>
      <c r="Y77" s="303"/>
      <c r="Z77" s="303"/>
      <c r="AA77" s="303"/>
      <c r="AB77" s="303"/>
      <c r="AC77" s="303"/>
      <c r="AD77" s="303"/>
    </row>
    <row r="78" spans="1:30" s="61" customFormat="1" ht="53.25" customHeight="1">
      <c r="A78" s="312"/>
      <c r="B78" s="313"/>
      <c r="C78" s="314"/>
      <c r="D78" s="295"/>
      <c r="E78" s="278"/>
      <c r="F78" s="278"/>
      <c r="G78" s="278"/>
      <c r="H78" s="295"/>
      <c r="I78" s="281"/>
      <c r="J78" s="281"/>
      <c r="K78" s="284"/>
      <c r="L78" s="292"/>
      <c r="M78" s="287"/>
      <c r="N78" s="290"/>
      <c r="O78" s="278"/>
      <c r="P78" s="278"/>
      <c r="Q78" s="278"/>
      <c r="R78" s="278"/>
      <c r="S78" s="278"/>
      <c r="T78" s="278"/>
      <c r="U78" s="278"/>
      <c r="V78" s="278"/>
      <c r="W78" s="295"/>
      <c r="X78" s="295"/>
      <c r="Y78" s="304"/>
      <c r="Z78" s="304"/>
      <c r="AA78" s="304"/>
      <c r="AB78" s="304"/>
      <c r="AC78" s="304"/>
      <c r="AD78" s="304"/>
    </row>
    <row r="79" spans="1:30" s="66" customFormat="1" ht="18" customHeight="1">
      <c r="A79" s="61"/>
      <c r="B79" s="61"/>
      <c r="C79" s="61"/>
      <c r="D79" s="125"/>
      <c r="E79" s="125"/>
      <c r="F79" s="125"/>
      <c r="G79" s="125"/>
      <c r="H79" s="125"/>
      <c r="I79" s="125"/>
      <c r="J79" s="125"/>
      <c r="K79" s="63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64"/>
      <c r="Z79" s="64"/>
      <c r="AA79" s="64"/>
      <c r="AB79" s="64"/>
      <c r="AC79" s="65"/>
      <c r="AD79" s="64"/>
    </row>
    <row r="80" spans="1:30" s="66" customFormat="1" ht="34.5" customHeight="1">
      <c r="A80" s="67" t="s">
        <v>88</v>
      </c>
      <c r="B80" s="68"/>
      <c r="C80" s="69"/>
      <c r="D80" s="113"/>
      <c r="E80" s="84">
        <v>218</v>
      </c>
      <c r="F80" s="84">
        <v>5</v>
      </c>
      <c r="G80" s="84">
        <v>5</v>
      </c>
      <c r="H80" s="84">
        <v>1</v>
      </c>
      <c r="I80" s="84">
        <v>0</v>
      </c>
      <c r="J80" s="84">
        <v>0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>
        <v>0</v>
      </c>
      <c r="Q80" s="84">
        <v>0</v>
      </c>
      <c r="R80" s="84">
        <v>0</v>
      </c>
      <c r="S80" s="84">
        <v>0</v>
      </c>
      <c r="T80" s="84">
        <v>1</v>
      </c>
      <c r="U80" s="84">
        <v>0</v>
      </c>
      <c r="V80" s="84">
        <v>3</v>
      </c>
      <c r="W80" s="84">
        <v>0</v>
      </c>
      <c r="X80" s="84">
        <v>0</v>
      </c>
      <c r="Y80" s="72"/>
      <c r="Z80" s="73">
        <f>F80/E80*100</f>
        <v>2.2935779816513762</v>
      </c>
      <c r="AA80" s="73">
        <f>G80/F80*100</f>
        <v>100</v>
      </c>
      <c r="AB80" s="73">
        <f>N80/E80*100000</f>
        <v>0</v>
      </c>
      <c r="AC80" s="74" t="s">
        <v>89</v>
      </c>
      <c r="AD80" s="73">
        <f>N80/F80*100</f>
        <v>0</v>
      </c>
    </row>
    <row r="81" spans="1:30" s="66" customFormat="1" ht="34.5" customHeight="1" thickBot="1">
      <c r="A81" s="88" t="s">
        <v>90</v>
      </c>
      <c r="B81" s="192"/>
      <c r="C81" s="89"/>
      <c r="D81" s="193"/>
      <c r="E81" s="90">
        <v>333</v>
      </c>
      <c r="F81" s="90">
        <v>5</v>
      </c>
      <c r="G81" s="90">
        <v>5</v>
      </c>
      <c r="H81" s="90">
        <v>3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2</v>
      </c>
      <c r="W81" s="90">
        <v>0</v>
      </c>
      <c r="X81" s="90">
        <v>0</v>
      </c>
      <c r="Y81" s="116"/>
      <c r="Z81" s="92">
        <f t="shared" ref="Z81:AA103" si="12">F81/E81*100</f>
        <v>1.5015015015015014</v>
      </c>
      <c r="AA81" s="92">
        <f t="shared" si="12"/>
        <v>100</v>
      </c>
      <c r="AB81" s="92">
        <f t="shared" ref="AB81:AB104" si="13">N81/E81*100000</f>
        <v>0</v>
      </c>
      <c r="AC81" s="93" t="s">
        <v>89</v>
      </c>
      <c r="AD81" s="92">
        <f t="shared" ref="AD81:AD104" si="14">N81/F81*100</f>
        <v>0</v>
      </c>
    </row>
    <row r="82" spans="1:30" s="66" customFormat="1" ht="34.5" customHeight="1" thickTop="1">
      <c r="A82" s="75"/>
      <c r="B82" s="76" t="s">
        <v>91</v>
      </c>
      <c r="C82" s="77"/>
      <c r="D82" s="120"/>
      <c r="E82" s="95">
        <v>551</v>
      </c>
      <c r="F82" s="95">
        <v>10</v>
      </c>
      <c r="G82" s="95">
        <v>10</v>
      </c>
      <c r="H82" s="95">
        <v>4</v>
      </c>
      <c r="I82" s="95">
        <v>0</v>
      </c>
      <c r="J82" s="95">
        <v>0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  <c r="R82" s="95">
        <v>0</v>
      </c>
      <c r="S82" s="95">
        <v>0</v>
      </c>
      <c r="T82" s="95">
        <v>1</v>
      </c>
      <c r="U82" s="95">
        <v>0</v>
      </c>
      <c r="V82" s="95">
        <v>5</v>
      </c>
      <c r="W82" s="95">
        <v>0</v>
      </c>
      <c r="X82" s="95">
        <v>0</v>
      </c>
      <c r="Y82" s="119"/>
      <c r="Z82" s="97">
        <f t="shared" si="12"/>
        <v>1.8148820326678767</v>
      </c>
      <c r="AA82" s="97">
        <f t="shared" si="12"/>
        <v>100</v>
      </c>
      <c r="AB82" s="97">
        <f t="shared" si="13"/>
        <v>0</v>
      </c>
      <c r="AC82" s="98" t="s">
        <v>89</v>
      </c>
      <c r="AD82" s="97">
        <f t="shared" si="14"/>
        <v>0</v>
      </c>
    </row>
    <row r="83" spans="1:30" s="81" customFormat="1" ht="17.25" customHeight="1">
      <c r="A83" s="275"/>
      <c r="B83" s="275"/>
      <c r="C83" s="275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9"/>
      <c r="Z83" s="79"/>
      <c r="AA83" s="79"/>
      <c r="AB83" s="79"/>
      <c r="AC83" s="80"/>
      <c r="AD83" s="79"/>
    </row>
    <row r="84" spans="1:30" s="66" customFormat="1" ht="34.5" customHeight="1">
      <c r="A84" s="82"/>
      <c r="B84" s="83" t="s">
        <v>92</v>
      </c>
      <c r="C84" s="83"/>
      <c r="D84" s="113"/>
      <c r="E84" s="84">
        <v>708</v>
      </c>
      <c r="F84" s="84">
        <v>17</v>
      </c>
      <c r="G84" s="84">
        <v>14</v>
      </c>
      <c r="H84" s="84">
        <v>4</v>
      </c>
      <c r="I84" s="84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2</v>
      </c>
      <c r="Q84" s="84">
        <v>2</v>
      </c>
      <c r="R84" s="84">
        <v>0</v>
      </c>
      <c r="S84" s="84">
        <v>0</v>
      </c>
      <c r="T84" s="84">
        <v>1</v>
      </c>
      <c r="U84" s="84">
        <v>3</v>
      </c>
      <c r="V84" s="84">
        <v>3</v>
      </c>
      <c r="W84" s="84">
        <v>3</v>
      </c>
      <c r="X84" s="84">
        <v>0</v>
      </c>
      <c r="Y84" s="72"/>
      <c r="Z84" s="73">
        <f t="shared" si="12"/>
        <v>2.4011299435028248</v>
      </c>
      <c r="AA84" s="73">
        <f t="shared" si="12"/>
        <v>82.35294117647058</v>
      </c>
      <c r="AB84" s="73">
        <f t="shared" si="13"/>
        <v>0</v>
      </c>
      <c r="AC84" s="74" t="s">
        <v>124</v>
      </c>
      <c r="AD84" s="73">
        <f t="shared" si="14"/>
        <v>0</v>
      </c>
    </row>
    <row r="85" spans="1:30" s="66" customFormat="1" ht="34.5" customHeight="1">
      <c r="A85" s="85"/>
      <c r="B85" s="83" t="s">
        <v>93</v>
      </c>
      <c r="C85" s="83"/>
      <c r="D85" s="113"/>
      <c r="E85" s="84">
        <v>1052</v>
      </c>
      <c r="F85" s="84">
        <v>33</v>
      </c>
      <c r="G85" s="84">
        <v>28</v>
      </c>
      <c r="H85" s="84">
        <v>12</v>
      </c>
      <c r="I85" s="84">
        <v>0</v>
      </c>
      <c r="J85" s="84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5</v>
      </c>
      <c r="Q85" s="84">
        <v>1</v>
      </c>
      <c r="R85" s="84">
        <v>0</v>
      </c>
      <c r="S85" s="84">
        <v>0</v>
      </c>
      <c r="T85" s="84">
        <v>2</v>
      </c>
      <c r="U85" s="84">
        <v>1</v>
      </c>
      <c r="V85" s="84">
        <v>8</v>
      </c>
      <c r="W85" s="84">
        <v>5</v>
      </c>
      <c r="X85" s="84">
        <v>0</v>
      </c>
      <c r="Y85" s="72"/>
      <c r="Z85" s="73">
        <f t="shared" si="12"/>
        <v>3.1368821292775664</v>
      </c>
      <c r="AA85" s="73">
        <f t="shared" si="12"/>
        <v>84.848484848484844</v>
      </c>
      <c r="AB85" s="73">
        <f t="shared" si="13"/>
        <v>0</v>
      </c>
      <c r="AC85" s="74" t="s">
        <v>124</v>
      </c>
      <c r="AD85" s="73">
        <f t="shared" si="14"/>
        <v>0</v>
      </c>
    </row>
    <row r="86" spans="1:30" s="66" customFormat="1" ht="34.5" customHeight="1">
      <c r="A86" s="85"/>
      <c r="B86" s="83" t="s">
        <v>94</v>
      </c>
      <c r="C86" s="83"/>
      <c r="D86" s="113"/>
      <c r="E86" s="84">
        <v>1332</v>
      </c>
      <c r="F86" s="84">
        <v>68</v>
      </c>
      <c r="G86" s="84">
        <v>59</v>
      </c>
      <c r="H86" s="84">
        <v>18</v>
      </c>
      <c r="I86" s="84">
        <v>0</v>
      </c>
      <c r="J86" s="84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10</v>
      </c>
      <c r="Q86" s="84">
        <v>0</v>
      </c>
      <c r="R86" s="84">
        <v>1</v>
      </c>
      <c r="S86" s="84">
        <v>1</v>
      </c>
      <c r="T86" s="84">
        <v>10</v>
      </c>
      <c r="U86" s="84">
        <v>1</v>
      </c>
      <c r="V86" s="84">
        <v>21</v>
      </c>
      <c r="W86" s="84">
        <v>9</v>
      </c>
      <c r="X86" s="84">
        <v>0</v>
      </c>
      <c r="Y86" s="72"/>
      <c r="Z86" s="73">
        <f t="shared" si="12"/>
        <v>5.1051051051051051</v>
      </c>
      <c r="AA86" s="73">
        <f t="shared" si="12"/>
        <v>86.764705882352942</v>
      </c>
      <c r="AB86" s="73">
        <f t="shared" si="13"/>
        <v>0</v>
      </c>
      <c r="AC86" s="74" t="s">
        <v>124</v>
      </c>
      <c r="AD86" s="73">
        <f t="shared" si="14"/>
        <v>0</v>
      </c>
    </row>
    <row r="87" spans="1:30" s="66" customFormat="1" ht="34.5" customHeight="1">
      <c r="A87" s="85"/>
      <c r="B87" s="83" t="s">
        <v>95</v>
      </c>
      <c r="C87" s="83"/>
      <c r="D87" s="113"/>
      <c r="E87" s="84">
        <v>2048</v>
      </c>
      <c r="F87" s="84">
        <v>129</v>
      </c>
      <c r="G87" s="84">
        <v>109</v>
      </c>
      <c r="H87" s="84">
        <v>28</v>
      </c>
      <c r="I87" s="84">
        <v>1</v>
      </c>
      <c r="J87" s="84">
        <v>1</v>
      </c>
      <c r="K87" s="84">
        <v>3</v>
      </c>
      <c r="L87" s="84">
        <v>0</v>
      </c>
      <c r="M87" s="84">
        <v>0</v>
      </c>
      <c r="N87" s="84">
        <v>4</v>
      </c>
      <c r="O87" s="84">
        <v>1</v>
      </c>
      <c r="P87" s="84">
        <v>17</v>
      </c>
      <c r="Q87" s="84">
        <v>7</v>
      </c>
      <c r="R87" s="84">
        <v>2</v>
      </c>
      <c r="S87" s="84">
        <v>0</v>
      </c>
      <c r="T87" s="84">
        <v>17</v>
      </c>
      <c r="U87" s="84">
        <v>6</v>
      </c>
      <c r="V87" s="84">
        <v>33</v>
      </c>
      <c r="W87" s="84">
        <v>20</v>
      </c>
      <c r="X87" s="84">
        <v>0</v>
      </c>
      <c r="Y87" s="72"/>
      <c r="Z87" s="73">
        <f t="shared" si="12"/>
        <v>6.298828125</v>
      </c>
      <c r="AA87" s="73">
        <f t="shared" si="12"/>
        <v>84.496124031007753</v>
      </c>
      <c r="AB87" s="73">
        <f t="shared" si="13"/>
        <v>195.3125</v>
      </c>
      <c r="AC87" s="74">
        <f t="shared" ref="AC87:AC104" si="15">K87/N87*100</f>
        <v>75</v>
      </c>
      <c r="AD87" s="73">
        <f t="shared" si="14"/>
        <v>3.1007751937984498</v>
      </c>
    </row>
    <row r="88" spans="1:30" s="66" customFormat="1" ht="34.5" customHeight="1">
      <c r="A88" s="86" t="s">
        <v>96</v>
      </c>
      <c r="B88" s="83" t="s">
        <v>97</v>
      </c>
      <c r="C88" s="83"/>
      <c r="D88" s="113"/>
      <c r="E88" s="84">
        <v>5523</v>
      </c>
      <c r="F88" s="84">
        <v>380</v>
      </c>
      <c r="G88" s="84">
        <v>334</v>
      </c>
      <c r="H88" s="84">
        <v>90</v>
      </c>
      <c r="I88" s="84">
        <v>13</v>
      </c>
      <c r="J88" s="84">
        <v>2</v>
      </c>
      <c r="K88" s="84">
        <v>8</v>
      </c>
      <c r="L88" s="84">
        <v>0</v>
      </c>
      <c r="M88" s="84">
        <v>3</v>
      </c>
      <c r="N88" s="84">
        <v>13</v>
      </c>
      <c r="O88" s="84">
        <v>1</v>
      </c>
      <c r="P88" s="84">
        <v>44</v>
      </c>
      <c r="Q88" s="84">
        <v>20</v>
      </c>
      <c r="R88" s="84">
        <v>1</v>
      </c>
      <c r="S88" s="84">
        <v>1</v>
      </c>
      <c r="T88" s="84">
        <v>48</v>
      </c>
      <c r="U88" s="84">
        <v>22</v>
      </c>
      <c r="V88" s="84">
        <v>109</v>
      </c>
      <c r="W88" s="84">
        <v>46</v>
      </c>
      <c r="X88" s="84">
        <v>3</v>
      </c>
      <c r="Y88" s="72"/>
      <c r="Z88" s="73">
        <f t="shared" si="12"/>
        <v>6.8803186673909114</v>
      </c>
      <c r="AA88" s="73">
        <f t="shared" si="12"/>
        <v>87.89473684210526</v>
      </c>
      <c r="AB88" s="73">
        <f t="shared" si="13"/>
        <v>235.3793228317943</v>
      </c>
      <c r="AC88" s="74">
        <f t="shared" si="15"/>
        <v>61.53846153846154</v>
      </c>
      <c r="AD88" s="73">
        <f t="shared" si="14"/>
        <v>3.4210526315789478</v>
      </c>
    </row>
    <row r="89" spans="1:30" s="66" customFormat="1" ht="34.5" customHeight="1">
      <c r="A89" s="85"/>
      <c r="B89" s="83" t="s">
        <v>98</v>
      </c>
      <c r="C89" s="83"/>
      <c r="D89" s="113"/>
      <c r="E89" s="84">
        <v>13347</v>
      </c>
      <c r="F89" s="84">
        <v>941</v>
      </c>
      <c r="G89" s="84">
        <v>834</v>
      </c>
      <c r="H89" s="84">
        <v>249</v>
      </c>
      <c r="I89" s="84">
        <v>36</v>
      </c>
      <c r="J89" s="84">
        <v>3</v>
      </c>
      <c r="K89" s="84">
        <v>32</v>
      </c>
      <c r="L89" s="84">
        <v>0</v>
      </c>
      <c r="M89" s="84">
        <v>16</v>
      </c>
      <c r="N89" s="84">
        <v>51</v>
      </c>
      <c r="O89" s="84">
        <v>1</v>
      </c>
      <c r="P89" s="84">
        <v>122</v>
      </c>
      <c r="Q89" s="84">
        <v>30</v>
      </c>
      <c r="R89" s="84">
        <v>0</v>
      </c>
      <c r="S89" s="84">
        <v>5</v>
      </c>
      <c r="T89" s="84">
        <v>94</v>
      </c>
      <c r="U89" s="84">
        <v>33</v>
      </c>
      <c r="V89" s="84">
        <v>268</v>
      </c>
      <c r="W89" s="84">
        <v>107</v>
      </c>
      <c r="X89" s="84">
        <v>1</v>
      </c>
      <c r="Y89" s="72"/>
      <c r="Z89" s="73">
        <f t="shared" si="12"/>
        <v>7.0502734696935647</v>
      </c>
      <c r="AA89" s="73">
        <f t="shared" si="12"/>
        <v>88.629117959617432</v>
      </c>
      <c r="AB89" s="73">
        <f t="shared" si="13"/>
        <v>382.1083389525736</v>
      </c>
      <c r="AC89" s="74">
        <f t="shared" si="15"/>
        <v>62.745098039215684</v>
      </c>
      <c r="AD89" s="73">
        <f t="shared" si="14"/>
        <v>5.419766206163656</v>
      </c>
    </row>
    <row r="90" spans="1:30" s="66" customFormat="1" ht="34.5" customHeight="1">
      <c r="A90" s="85"/>
      <c r="B90" s="83" t="s">
        <v>99</v>
      </c>
      <c r="C90" s="83"/>
      <c r="D90" s="113"/>
      <c r="E90" s="84">
        <v>11945</v>
      </c>
      <c r="F90" s="84">
        <v>923</v>
      </c>
      <c r="G90" s="84">
        <v>831</v>
      </c>
      <c r="H90" s="84">
        <v>230</v>
      </c>
      <c r="I90" s="84">
        <v>53</v>
      </c>
      <c r="J90" s="84">
        <v>11</v>
      </c>
      <c r="K90" s="84">
        <v>41</v>
      </c>
      <c r="L90" s="84">
        <v>0</v>
      </c>
      <c r="M90" s="84">
        <v>19</v>
      </c>
      <c r="N90" s="84">
        <v>71</v>
      </c>
      <c r="O90" s="84">
        <v>3</v>
      </c>
      <c r="P90" s="84">
        <v>128</v>
      </c>
      <c r="Q90" s="84">
        <v>34</v>
      </c>
      <c r="R90" s="84">
        <v>2</v>
      </c>
      <c r="S90" s="84">
        <v>3</v>
      </c>
      <c r="T90" s="84">
        <v>100</v>
      </c>
      <c r="U90" s="84">
        <v>18</v>
      </c>
      <c r="V90" s="84">
        <v>266</v>
      </c>
      <c r="W90" s="84">
        <v>92</v>
      </c>
      <c r="X90" s="84">
        <v>0</v>
      </c>
      <c r="Y90" s="72"/>
      <c r="Z90" s="73">
        <f t="shared" si="12"/>
        <v>7.7270824612808706</v>
      </c>
      <c r="AA90" s="73">
        <f t="shared" si="12"/>
        <v>90.032502708559051</v>
      </c>
      <c r="AB90" s="73">
        <f t="shared" si="13"/>
        <v>594.39095856006691</v>
      </c>
      <c r="AC90" s="74">
        <f t="shared" si="15"/>
        <v>57.74647887323944</v>
      </c>
      <c r="AD90" s="73">
        <f t="shared" si="14"/>
        <v>7.6923076923076925</v>
      </c>
    </row>
    <row r="91" spans="1:30" s="66" customFormat="1" ht="34.5" customHeight="1">
      <c r="A91" s="85"/>
      <c r="B91" s="83" t="s">
        <v>100</v>
      </c>
      <c r="C91" s="83"/>
      <c r="D91" s="113"/>
      <c r="E91" s="84">
        <v>9780</v>
      </c>
      <c r="F91" s="84">
        <v>782</v>
      </c>
      <c r="G91" s="84">
        <v>715</v>
      </c>
      <c r="H91" s="84">
        <v>196</v>
      </c>
      <c r="I91" s="84">
        <v>45</v>
      </c>
      <c r="J91" s="84">
        <v>14</v>
      </c>
      <c r="K91" s="84">
        <v>35</v>
      </c>
      <c r="L91" s="84">
        <v>0</v>
      </c>
      <c r="M91" s="84">
        <v>17</v>
      </c>
      <c r="N91" s="84">
        <v>66</v>
      </c>
      <c r="O91" s="84">
        <v>2</v>
      </c>
      <c r="P91" s="84">
        <v>124</v>
      </c>
      <c r="Q91" s="84">
        <v>17</v>
      </c>
      <c r="R91" s="84">
        <v>0</v>
      </c>
      <c r="S91" s="84">
        <v>5</v>
      </c>
      <c r="T91" s="84">
        <v>58</v>
      </c>
      <c r="U91" s="84">
        <v>23</v>
      </c>
      <c r="V91" s="84">
        <v>246</v>
      </c>
      <c r="W91" s="84">
        <v>67</v>
      </c>
      <c r="X91" s="84">
        <v>0</v>
      </c>
      <c r="Y91" s="72"/>
      <c r="Z91" s="73">
        <f t="shared" si="12"/>
        <v>7.9959100204498981</v>
      </c>
      <c r="AA91" s="73">
        <f t="shared" si="12"/>
        <v>91.432225063938617</v>
      </c>
      <c r="AB91" s="73">
        <f t="shared" si="13"/>
        <v>674.84662576687117</v>
      </c>
      <c r="AC91" s="74">
        <f t="shared" si="15"/>
        <v>53.030303030303031</v>
      </c>
      <c r="AD91" s="73">
        <f t="shared" si="14"/>
        <v>8.4398976982097178</v>
      </c>
    </row>
    <row r="92" spans="1:30" s="66" customFormat="1" ht="34.5" customHeight="1" thickBot="1">
      <c r="A92" s="85"/>
      <c r="B92" s="214" t="s">
        <v>101</v>
      </c>
      <c r="C92" s="215"/>
      <c r="D92" s="216"/>
      <c r="E92" s="203">
        <v>8003</v>
      </c>
      <c r="F92" s="203">
        <v>648</v>
      </c>
      <c r="G92" s="203">
        <v>592</v>
      </c>
      <c r="H92" s="203">
        <v>153</v>
      </c>
      <c r="I92" s="203">
        <v>51</v>
      </c>
      <c r="J92" s="203">
        <v>18</v>
      </c>
      <c r="K92" s="203">
        <v>43</v>
      </c>
      <c r="L92" s="203">
        <v>0</v>
      </c>
      <c r="M92" s="203">
        <v>21</v>
      </c>
      <c r="N92" s="203">
        <v>82</v>
      </c>
      <c r="O92" s="203">
        <v>6</v>
      </c>
      <c r="P92" s="203">
        <v>88</v>
      </c>
      <c r="Q92" s="203">
        <v>23</v>
      </c>
      <c r="R92" s="203">
        <v>0</v>
      </c>
      <c r="S92" s="203">
        <v>1</v>
      </c>
      <c r="T92" s="203">
        <v>43</v>
      </c>
      <c r="U92" s="203">
        <v>14</v>
      </c>
      <c r="V92" s="203">
        <v>196</v>
      </c>
      <c r="W92" s="203">
        <v>56</v>
      </c>
      <c r="X92" s="203">
        <v>3</v>
      </c>
      <c r="Y92" s="218"/>
      <c r="Z92" s="219">
        <f t="shared" si="12"/>
        <v>8.0969636386355113</v>
      </c>
      <c r="AA92" s="219">
        <f t="shared" si="12"/>
        <v>91.358024691358025</v>
      </c>
      <c r="AB92" s="219">
        <f t="shared" si="13"/>
        <v>1024.6157690865925</v>
      </c>
      <c r="AC92" s="220">
        <f t="shared" si="15"/>
        <v>52.439024390243901</v>
      </c>
      <c r="AD92" s="219">
        <f t="shared" si="14"/>
        <v>12.654320987654321</v>
      </c>
    </row>
    <row r="93" spans="1:30" s="66" customFormat="1" ht="34.5" customHeight="1" thickBot="1">
      <c r="A93" s="87"/>
      <c r="B93" s="207" t="s">
        <v>102</v>
      </c>
      <c r="C93" s="208"/>
      <c r="D93" s="209"/>
      <c r="E93" s="197">
        <v>53738</v>
      </c>
      <c r="F93" s="197">
        <v>3921</v>
      </c>
      <c r="G93" s="197">
        <v>3516</v>
      </c>
      <c r="H93" s="197">
        <v>980</v>
      </c>
      <c r="I93" s="197">
        <v>199</v>
      </c>
      <c r="J93" s="197">
        <v>49</v>
      </c>
      <c r="K93" s="197">
        <v>162</v>
      </c>
      <c r="L93" s="197">
        <v>0</v>
      </c>
      <c r="M93" s="197">
        <v>76</v>
      </c>
      <c r="N93" s="197">
        <v>287</v>
      </c>
      <c r="O93" s="197">
        <v>14</v>
      </c>
      <c r="P93" s="197">
        <v>540</v>
      </c>
      <c r="Q93" s="197">
        <v>134</v>
      </c>
      <c r="R93" s="197">
        <v>6</v>
      </c>
      <c r="S93" s="197">
        <v>16</v>
      </c>
      <c r="T93" s="197">
        <v>373</v>
      </c>
      <c r="U93" s="197">
        <v>121</v>
      </c>
      <c r="V93" s="197">
        <v>1150</v>
      </c>
      <c r="W93" s="197">
        <v>405</v>
      </c>
      <c r="X93" s="197">
        <v>7</v>
      </c>
      <c r="Y93" s="211"/>
      <c r="Z93" s="212">
        <f t="shared" si="12"/>
        <v>7.2965127098142846</v>
      </c>
      <c r="AA93" s="212">
        <f t="shared" si="12"/>
        <v>89.671002295332826</v>
      </c>
      <c r="AB93" s="212">
        <f t="shared" si="13"/>
        <v>534.07272321262417</v>
      </c>
      <c r="AC93" s="213">
        <f t="shared" si="15"/>
        <v>56.445993031358888</v>
      </c>
      <c r="AD93" s="212">
        <f t="shared" si="14"/>
        <v>7.3195613363937779</v>
      </c>
    </row>
    <row r="94" spans="1:30" s="66" customFormat="1" ht="34.5" customHeight="1" thickTop="1">
      <c r="A94" s="85"/>
      <c r="B94" s="94" t="s">
        <v>92</v>
      </c>
      <c r="C94" s="94"/>
      <c r="D94" s="117"/>
      <c r="E94" s="95">
        <v>1792</v>
      </c>
      <c r="F94" s="95">
        <v>39</v>
      </c>
      <c r="G94" s="95">
        <v>36</v>
      </c>
      <c r="H94" s="95">
        <v>15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1</v>
      </c>
      <c r="P94" s="95">
        <v>15</v>
      </c>
      <c r="Q94" s="95">
        <v>0</v>
      </c>
      <c r="R94" s="95">
        <v>0</v>
      </c>
      <c r="S94" s="95">
        <v>1</v>
      </c>
      <c r="T94" s="95">
        <v>0</v>
      </c>
      <c r="U94" s="95">
        <v>0</v>
      </c>
      <c r="V94" s="95">
        <v>5</v>
      </c>
      <c r="W94" s="95">
        <v>3</v>
      </c>
      <c r="X94" s="95">
        <v>0</v>
      </c>
      <c r="Y94" s="119"/>
      <c r="Z94" s="97">
        <f t="shared" si="12"/>
        <v>2.1763392857142856</v>
      </c>
      <c r="AA94" s="97">
        <f t="shared" si="12"/>
        <v>92.307692307692307</v>
      </c>
      <c r="AB94" s="97">
        <f t="shared" si="13"/>
        <v>0</v>
      </c>
      <c r="AC94" s="74" t="s">
        <v>124</v>
      </c>
      <c r="AD94" s="97">
        <f t="shared" si="14"/>
        <v>0</v>
      </c>
    </row>
    <row r="95" spans="1:30" s="66" customFormat="1" ht="34.5" customHeight="1">
      <c r="A95" s="85"/>
      <c r="B95" s="83" t="s">
        <v>93</v>
      </c>
      <c r="C95" s="83"/>
      <c r="D95" s="113"/>
      <c r="E95" s="84">
        <v>2492</v>
      </c>
      <c r="F95" s="84">
        <v>86</v>
      </c>
      <c r="G95" s="84">
        <v>77</v>
      </c>
      <c r="H95" s="84">
        <v>17</v>
      </c>
      <c r="I95" s="84">
        <v>0</v>
      </c>
      <c r="J95" s="84">
        <v>1</v>
      </c>
      <c r="K95" s="84">
        <v>0</v>
      </c>
      <c r="L95" s="84">
        <v>0</v>
      </c>
      <c r="M95" s="84">
        <v>0</v>
      </c>
      <c r="N95" s="84">
        <v>1</v>
      </c>
      <c r="O95" s="84">
        <v>0</v>
      </c>
      <c r="P95" s="84">
        <v>40</v>
      </c>
      <c r="Q95" s="84">
        <v>1</v>
      </c>
      <c r="R95" s="84">
        <v>0</v>
      </c>
      <c r="S95" s="84">
        <v>0</v>
      </c>
      <c r="T95" s="84">
        <v>0</v>
      </c>
      <c r="U95" s="84">
        <v>1</v>
      </c>
      <c r="V95" s="84">
        <v>16</v>
      </c>
      <c r="W95" s="84">
        <v>9</v>
      </c>
      <c r="X95" s="84">
        <v>1</v>
      </c>
      <c r="Y95" s="72"/>
      <c r="Z95" s="73">
        <f t="shared" si="12"/>
        <v>3.451043338683788</v>
      </c>
      <c r="AA95" s="73">
        <f t="shared" si="12"/>
        <v>89.534883720930239</v>
      </c>
      <c r="AB95" s="73">
        <f t="shared" si="13"/>
        <v>40.12841091492777</v>
      </c>
      <c r="AC95" s="74">
        <f t="shared" si="15"/>
        <v>0</v>
      </c>
      <c r="AD95" s="73">
        <f t="shared" si="14"/>
        <v>1.1627906976744187</v>
      </c>
    </row>
    <row r="96" spans="1:30" s="66" customFormat="1" ht="34.5" customHeight="1">
      <c r="A96" s="85"/>
      <c r="B96" s="83" t="s">
        <v>94</v>
      </c>
      <c r="C96" s="83"/>
      <c r="D96" s="113"/>
      <c r="E96" s="84">
        <v>3388</v>
      </c>
      <c r="F96" s="84">
        <v>119</v>
      </c>
      <c r="G96" s="84">
        <v>111</v>
      </c>
      <c r="H96" s="84">
        <v>36</v>
      </c>
      <c r="I96" s="84">
        <v>0</v>
      </c>
      <c r="J96" s="84">
        <v>0</v>
      </c>
      <c r="K96" s="84">
        <v>1</v>
      </c>
      <c r="L96" s="84">
        <v>0</v>
      </c>
      <c r="M96" s="84">
        <v>0</v>
      </c>
      <c r="N96" s="84">
        <v>1</v>
      </c>
      <c r="O96" s="84">
        <v>0</v>
      </c>
      <c r="P96" s="84">
        <v>30</v>
      </c>
      <c r="Q96" s="84">
        <v>5</v>
      </c>
      <c r="R96" s="84">
        <v>1</v>
      </c>
      <c r="S96" s="84">
        <v>0</v>
      </c>
      <c r="T96" s="84">
        <v>8</v>
      </c>
      <c r="U96" s="84">
        <v>3</v>
      </c>
      <c r="V96" s="84">
        <v>31</v>
      </c>
      <c r="W96" s="84">
        <v>8</v>
      </c>
      <c r="X96" s="84">
        <v>0</v>
      </c>
      <c r="Y96" s="72"/>
      <c r="Z96" s="73">
        <f t="shared" si="12"/>
        <v>3.5123966942148761</v>
      </c>
      <c r="AA96" s="73">
        <f t="shared" si="12"/>
        <v>93.277310924369743</v>
      </c>
      <c r="AB96" s="73">
        <f t="shared" si="13"/>
        <v>29.515938606847698</v>
      </c>
      <c r="AC96" s="74">
        <f t="shared" si="15"/>
        <v>100</v>
      </c>
      <c r="AD96" s="73">
        <f t="shared" si="14"/>
        <v>0.84033613445378152</v>
      </c>
    </row>
    <row r="97" spans="1:30" s="66" customFormat="1" ht="34.5" customHeight="1">
      <c r="A97" s="85"/>
      <c r="B97" s="83" t="s">
        <v>95</v>
      </c>
      <c r="C97" s="83"/>
      <c r="D97" s="113"/>
      <c r="E97" s="84">
        <v>5095</v>
      </c>
      <c r="F97" s="84">
        <v>191</v>
      </c>
      <c r="G97" s="84">
        <v>181</v>
      </c>
      <c r="H97" s="84">
        <v>51</v>
      </c>
      <c r="I97" s="84">
        <v>0</v>
      </c>
      <c r="J97" s="84">
        <v>1</v>
      </c>
      <c r="K97" s="84">
        <v>0</v>
      </c>
      <c r="L97" s="84">
        <v>0</v>
      </c>
      <c r="M97" s="84">
        <v>0</v>
      </c>
      <c r="N97" s="84">
        <v>1</v>
      </c>
      <c r="O97" s="84">
        <v>1</v>
      </c>
      <c r="P97" s="84">
        <v>41</v>
      </c>
      <c r="Q97" s="84">
        <v>5</v>
      </c>
      <c r="R97" s="84">
        <v>1</v>
      </c>
      <c r="S97" s="84">
        <v>0</v>
      </c>
      <c r="T97" s="84">
        <v>10</v>
      </c>
      <c r="U97" s="84">
        <v>8</v>
      </c>
      <c r="V97" s="84">
        <v>66</v>
      </c>
      <c r="W97" s="84">
        <v>10</v>
      </c>
      <c r="X97" s="84">
        <v>1</v>
      </c>
      <c r="Y97" s="72"/>
      <c r="Z97" s="73">
        <f t="shared" si="12"/>
        <v>3.7487733071638862</v>
      </c>
      <c r="AA97" s="73">
        <f t="shared" si="12"/>
        <v>94.764397905759154</v>
      </c>
      <c r="AB97" s="73">
        <f t="shared" si="13"/>
        <v>19.627085377821395</v>
      </c>
      <c r="AC97" s="74">
        <f t="shared" si="15"/>
        <v>0</v>
      </c>
      <c r="AD97" s="73">
        <f t="shared" si="14"/>
        <v>0.52356020942408377</v>
      </c>
    </row>
    <row r="98" spans="1:30" s="66" customFormat="1" ht="34.5" customHeight="1">
      <c r="A98" s="86" t="s">
        <v>103</v>
      </c>
      <c r="B98" s="83" t="s">
        <v>97</v>
      </c>
      <c r="C98" s="83"/>
      <c r="D98" s="113"/>
      <c r="E98" s="84">
        <v>11041</v>
      </c>
      <c r="F98" s="84">
        <v>524</v>
      </c>
      <c r="G98" s="84">
        <v>479</v>
      </c>
      <c r="H98" s="84">
        <v>158</v>
      </c>
      <c r="I98" s="84">
        <v>9</v>
      </c>
      <c r="J98" s="84">
        <v>0</v>
      </c>
      <c r="K98" s="84">
        <v>7</v>
      </c>
      <c r="L98" s="84">
        <v>0</v>
      </c>
      <c r="M98" s="84">
        <v>5</v>
      </c>
      <c r="N98" s="84">
        <v>12</v>
      </c>
      <c r="O98" s="84">
        <v>1</v>
      </c>
      <c r="P98" s="84">
        <v>115</v>
      </c>
      <c r="Q98" s="84">
        <v>9</v>
      </c>
      <c r="R98" s="84">
        <v>6</v>
      </c>
      <c r="S98" s="84">
        <v>2</v>
      </c>
      <c r="T98" s="84">
        <v>25</v>
      </c>
      <c r="U98" s="84">
        <v>22</v>
      </c>
      <c r="V98" s="84">
        <v>145</v>
      </c>
      <c r="W98" s="84">
        <v>45</v>
      </c>
      <c r="X98" s="84">
        <v>0</v>
      </c>
      <c r="Y98" s="72"/>
      <c r="Z98" s="73">
        <f t="shared" si="12"/>
        <v>4.745946925097364</v>
      </c>
      <c r="AA98" s="73">
        <f>G98/F98*100</f>
        <v>91.412213740458014</v>
      </c>
      <c r="AB98" s="73">
        <f t="shared" si="13"/>
        <v>108.68580744497781</v>
      </c>
      <c r="AC98" s="74">
        <f t="shared" si="15"/>
        <v>58.333333333333336</v>
      </c>
      <c r="AD98" s="73">
        <f t="shared" si="14"/>
        <v>2.2900763358778624</v>
      </c>
    </row>
    <row r="99" spans="1:30" s="66" customFormat="1" ht="34.5" customHeight="1">
      <c r="A99" s="85"/>
      <c r="B99" s="83" t="s">
        <v>98</v>
      </c>
      <c r="C99" s="83"/>
      <c r="D99" s="113"/>
      <c r="E99" s="84">
        <v>17815</v>
      </c>
      <c r="F99" s="84">
        <v>874</v>
      </c>
      <c r="G99" s="84">
        <v>814</v>
      </c>
      <c r="H99" s="84">
        <v>251</v>
      </c>
      <c r="I99" s="84">
        <v>18</v>
      </c>
      <c r="J99" s="84">
        <v>2</v>
      </c>
      <c r="K99" s="84">
        <v>10</v>
      </c>
      <c r="L99" s="84">
        <v>0</v>
      </c>
      <c r="M99" s="84">
        <v>10</v>
      </c>
      <c r="N99" s="84">
        <v>22</v>
      </c>
      <c r="O99" s="84">
        <v>0</v>
      </c>
      <c r="P99" s="84">
        <v>192</v>
      </c>
      <c r="Q99" s="84">
        <v>34</v>
      </c>
      <c r="R99" s="84">
        <v>1</v>
      </c>
      <c r="S99" s="84">
        <v>1</v>
      </c>
      <c r="T99" s="84">
        <v>39</v>
      </c>
      <c r="U99" s="84">
        <v>23</v>
      </c>
      <c r="V99" s="84">
        <v>267</v>
      </c>
      <c r="W99" s="84">
        <v>60</v>
      </c>
      <c r="X99" s="84">
        <v>0</v>
      </c>
      <c r="Y99" s="72"/>
      <c r="Z99" s="73">
        <f t="shared" si="12"/>
        <v>4.9059781083356722</v>
      </c>
      <c r="AA99" s="73">
        <f t="shared" si="12"/>
        <v>93.135011441647592</v>
      </c>
      <c r="AB99" s="73">
        <f t="shared" si="13"/>
        <v>123.49143979792309</v>
      </c>
      <c r="AC99" s="74">
        <f t="shared" si="15"/>
        <v>45.454545454545453</v>
      </c>
      <c r="AD99" s="73">
        <f t="shared" si="14"/>
        <v>2.5171624713958809</v>
      </c>
    </row>
    <row r="100" spans="1:30" s="66" customFormat="1" ht="34.5" customHeight="1">
      <c r="A100" s="85"/>
      <c r="B100" s="83" t="s">
        <v>99</v>
      </c>
      <c r="C100" s="83"/>
      <c r="D100" s="113"/>
      <c r="E100" s="84">
        <v>13502</v>
      </c>
      <c r="F100" s="84">
        <v>693</v>
      </c>
      <c r="G100" s="84">
        <v>651</v>
      </c>
      <c r="H100" s="84">
        <v>207</v>
      </c>
      <c r="I100" s="84">
        <v>14</v>
      </c>
      <c r="J100" s="84">
        <v>5</v>
      </c>
      <c r="K100" s="84">
        <v>11</v>
      </c>
      <c r="L100" s="84">
        <v>0</v>
      </c>
      <c r="M100" s="84">
        <v>7</v>
      </c>
      <c r="N100" s="84">
        <v>23</v>
      </c>
      <c r="O100" s="84">
        <v>0</v>
      </c>
      <c r="P100" s="84">
        <v>157</v>
      </c>
      <c r="Q100" s="84">
        <v>23</v>
      </c>
      <c r="R100" s="84">
        <v>1</v>
      </c>
      <c r="S100" s="84">
        <v>3</v>
      </c>
      <c r="T100" s="84">
        <v>28</v>
      </c>
      <c r="U100" s="84">
        <v>15</v>
      </c>
      <c r="V100" s="84">
        <v>208</v>
      </c>
      <c r="W100" s="84">
        <v>42</v>
      </c>
      <c r="X100" s="84">
        <v>4</v>
      </c>
      <c r="Y100" s="72"/>
      <c r="Z100" s="73">
        <f t="shared" si="12"/>
        <v>5.1325729521552361</v>
      </c>
      <c r="AA100" s="73">
        <f t="shared" si="12"/>
        <v>93.939393939393938</v>
      </c>
      <c r="AB100" s="73">
        <f t="shared" si="13"/>
        <v>170.34513405421418</v>
      </c>
      <c r="AC100" s="74">
        <f t="shared" si="15"/>
        <v>47.826086956521742</v>
      </c>
      <c r="AD100" s="73">
        <f t="shared" si="14"/>
        <v>3.318903318903319</v>
      </c>
    </row>
    <row r="101" spans="1:30" s="66" customFormat="1" ht="34.5" customHeight="1">
      <c r="A101" s="85"/>
      <c r="B101" s="83" t="s">
        <v>100</v>
      </c>
      <c r="C101" s="83"/>
      <c r="D101" s="113"/>
      <c r="E101" s="84">
        <v>10930</v>
      </c>
      <c r="F101" s="84">
        <v>619</v>
      </c>
      <c r="G101" s="84">
        <v>576</v>
      </c>
      <c r="H101" s="84">
        <v>171</v>
      </c>
      <c r="I101" s="84">
        <v>22</v>
      </c>
      <c r="J101" s="84">
        <v>6</v>
      </c>
      <c r="K101" s="84">
        <v>18</v>
      </c>
      <c r="L101" s="84">
        <v>0</v>
      </c>
      <c r="M101" s="84">
        <v>5</v>
      </c>
      <c r="N101" s="84">
        <v>29</v>
      </c>
      <c r="O101" s="84">
        <v>1</v>
      </c>
      <c r="P101" s="84">
        <v>124</v>
      </c>
      <c r="Q101" s="84">
        <v>16</v>
      </c>
      <c r="R101" s="84">
        <v>3</v>
      </c>
      <c r="S101" s="84">
        <v>0</v>
      </c>
      <c r="T101" s="84">
        <v>33</v>
      </c>
      <c r="U101" s="84">
        <v>7</v>
      </c>
      <c r="V101" s="84">
        <v>204</v>
      </c>
      <c r="W101" s="84">
        <v>43</v>
      </c>
      <c r="X101" s="84">
        <v>0</v>
      </c>
      <c r="Y101" s="72"/>
      <c r="Z101" s="73">
        <f t="shared" si="12"/>
        <v>5.66331198536139</v>
      </c>
      <c r="AA101" s="73">
        <f t="shared" si="12"/>
        <v>93.05331179321486</v>
      </c>
      <c r="AB101" s="73">
        <f t="shared" si="13"/>
        <v>265.32479414455628</v>
      </c>
      <c r="AC101" s="74">
        <f t="shared" si="15"/>
        <v>62.068965517241381</v>
      </c>
      <c r="AD101" s="73">
        <f t="shared" si="14"/>
        <v>4.6849757673667201</v>
      </c>
    </row>
    <row r="102" spans="1:30" s="66" customFormat="1" ht="34.5" customHeight="1" thickBot="1">
      <c r="A102" s="85"/>
      <c r="B102" s="214" t="s">
        <v>101</v>
      </c>
      <c r="C102" s="215"/>
      <c r="D102" s="216"/>
      <c r="E102" s="203">
        <v>7652</v>
      </c>
      <c r="F102" s="203">
        <v>497</v>
      </c>
      <c r="G102" s="203">
        <v>451</v>
      </c>
      <c r="H102" s="203">
        <v>135</v>
      </c>
      <c r="I102" s="203">
        <v>21</v>
      </c>
      <c r="J102" s="203">
        <v>4</v>
      </c>
      <c r="K102" s="203">
        <v>21</v>
      </c>
      <c r="L102" s="203">
        <v>0</v>
      </c>
      <c r="M102" s="203">
        <v>6</v>
      </c>
      <c r="N102" s="203">
        <v>31</v>
      </c>
      <c r="O102" s="203">
        <v>0</v>
      </c>
      <c r="P102" s="203">
        <v>108</v>
      </c>
      <c r="Q102" s="203">
        <v>20</v>
      </c>
      <c r="R102" s="203">
        <v>2</v>
      </c>
      <c r="S102" s="203">
        <v>0</v>
      </c>
      <c r="T102" s="203">
        <v>19</v>
      </c>
      <c r="U102" s="203">
        <v>7</v>
      </c>
      <c r="V102" s="203">
        <v>143</v>
      </c>
      <c r="W102" s="203">
        <v>46</v>
      </c>
      <c r="X102" s="203">
        <v>1</v>
      </c>
      <c r="Y102" s="218"/>
      <c r="Z102" s="219">
        <f t="shared" si="12"/>
        <v>6.4950339780449564</v>
      </c>
      <c r="AA102" s="219">
        <f t="shared" si="12"/>
        <v>90.74446680080483</v>
      </c>
      <c r="AB102" s="219">
        <f t="shared" si="13"/>
        <v>405.1228437009932</v>
      </c>
      <c r="AC102" s="220">
        <f t="shared" si="15"/>
        <v>67.741935483870961</v>
      </c>
      <c r="AD102" s="219">
        <f t="shared" si="14"/>
        <v>6.2374245472837018</v>
      </c>
    </row>
    <row r="103" spans="1:30" s="66" customFormat="1" ht="34.5" customHeight="1" thickBot="1">
      <c r="A103" s="87"/>
      <c r="B103" s="207" t="s">
        <v>102</v>
      </c>
      <c r="C103" s="208"/>
      <c r="D103" s="209"/>
      <c r="E103" s="197">
        <v>73707</v>
      </c>
      <c r="F103" s="197">
        <v>3642</v>
      </c>
      <c r="G103" s="197">
        <v>3376</v>
      </c>
      <c r="H103" s="197">
        <v>1041</v>
      </c>
      <c r="I103" s="197">
        <v>84</v>
      </c>
      <c r="J103" s="197">
        <v>19</v>
      </c>
      <c r="K103" s="197">
        <v>68</v>
      </c>
      <c r="L103" s="197">
        <v>0</v>
      </c>
      <c r="M103" s="197">
        <v>33</v>
      </c>
      <c r="N103" s="197">
        <v>120</v>
      </c>
      <c r="O103" s="197">
        <v>4</v>
      </c>
      <c r="P103" s="197">
        <v>822</v>
      </c>
      <c r="Q103" s="197">
        <v>113</v>
      </c>
      <c r="R103" s="197">
        <v>15</v>
      </c>
      <c r="S103" s="197">
        <v>7</v>
      </c>
      <c r="T103" s="197">
        <v>162</v>
      </c>
      <c r="U103" s="197">
        <v>86</v>
      </c>
      <c r="V103" s="197">
        <v>1085</v>
      </c>
      <c r="W103" s="197">
        <v>266</v>
      </c>
      <c r="X103" s="197">
        <v>7</v>
      </c>
      <c r="Y103" s="211"/>
      <c r="Z103" s="212">
        <f t="shared" si="12"/>
        <v>4.9411860474581797</v>
      </c>
      <c r="AA103" s="212">
        <f t="shared" si="12"/>
        <v>92.696320702910484</v>
      </c>
      <c r="AB103" s="212">
        <f t="shared" si="13"/>
        <v>162.80678904310309</v>
      </c>
      <c r="AC103" s="213">
        <f t="shared" si="15"/>
        <v>56.666666666666664</v>
      </c>
      <c r="AD103" s="212">
        <f t="shared" si="14"/>
        <v>3.2948929159802307</v>
      </c>
    </row>
    <row r="104" spans="1:30" s="66" customFormat="1" ht="34.5" customHeight="1" thickTop="1">
      <c r="A104" s="75"/>
      <c r="B104" s="76" t="s">
        <v>91</v>
      </c>
      <c r="C104" s="77"/>
      <c r="D104" s="120"/>
      <c r="E104" s="95">
        <v>127445</v>
      </c>
      <c r="F104" s="95">
        <v>7563</v>
      </c>
      <c r="G104" s="95">
        <v>6892</v>
      </c>
      <c r="H104" s="95">
        <v>2021</v>
      </c>
      <c r="I104" s="95">
        <v>283</v>
      </c>
      <c r="J104" s="95">
        <v>68</v>
      </c>
      <c r="K104" s="95">
        <v>230</v>
      </c>
      <c r="L104" s="95">
        <v>0</v>
      </c>
      <c r="M104" s="95">
        <v>109</v>
      </c>
      <c r="N104" s="95">
        <v>407</v>
      </c>
      <c r="O104" s="95">
        <v>18</v>
      </c>
      <c r="P104" s="95">
        <v>1362</v>
      </c>
      <c r="Q104" s="95">
        <v>247</v>
      </c>
      <c r="R104" s="95">
        <v>21</v>
      </c>
      <c r="S104" s="95">
        <v>23</v>
      </c>
      <c r="T104" s="95">
        <v>535</v>
      </c>
      <c r="U104" s="95">
        <v>207</v>
      </c>
      <c r="V104" s="95">
        <v>2235</v>
      </c>
      <c r="W104" s="95">
        <v>671</v>
      </c>
      <c r="X104" s="95">
        <v>14</v>
      </c>
      <c r="Y104" s="119"/>
      <c r="Z104" s="97">
        <f>F104/E104*100</f>
        <v>5.9343246106163443</v>
      </c>
      <c r="AA104" s="97">
        <f t="shared" ref="AA104" si="16">G104/F104*100</f>
        <v>91.127859315086596</v>
      </c>
      <c r="AB104" s="97">
        <f t="shared" si="13"/>
        <v>319.3534465848013</v>
      </c>
      <c r="AC104" s="98">
        <f t="shared" si="15"/>
        <v>56.511056511056509</v>
      </c>
      <c r="AD104" s="97">
        <f t="shared" si="14"/>
        <v>5.3814623826523871</v>
      </c>
    </row>
    <row r="105" spans="1:30" ht="10.5" customHeight="1">
      <c r="D105" s="127"/>
      <c r="E105" s="127"/>
      <c r="F105" s="127"/>
      <c r="G105" s="127"/>
      <c r="H105" s="127"/>
      <c r="I105" s="127"/>
      <c r="J105" s="127"/>
      <c r="K105" s="128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9"/>
      <c r="Z105" s="129"/>
      <c r="AA105" s="129"/>
      <c r="AB105" s="129"/>
      <c r="AC105" s="130"/>
      <c r="AD105" s="129"/>
    </row>
    <row r="106" spans="1:30" ht="17.100000000000001" customHeight="1">
      <c r="D106" s="131"/>
      <c r="E106" s="131"/>
      <c r="F106" s="131"/>
      <c r="G106" s="131"/>
      <c r="H106" s="131"/>
      <c r="I106" s="131"/>
      <c r="J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</row>
  </sheetData>
  <mergeCells count="96">
    <mergeCell ref="AA2:AD2"/>
    <mergeCell ref="A3:C8"/>
    <mergeCell ref="D3:D8"/>
    <mergeCell ref="E3:E8"/>
    <mergeCell ref="F3:F8"/>
    <mergeCell ref="G3:G8"/>
    <mergeCell ref="H3:V3"/>
    <mergeCell ref="W3:W8"/>
    <mergeCell ref="X3:X8"/>
    <mergeCell ref="Y3:Y8"/>
    <mergeCell ref="AA3:AA8"/>
    <mergeCell ref="AB3:AB8"/>
    <mergeCell ref="AC3:AC8"/>
    <mergeCell ref="AD3:AD8"/>
    <mergeCell ref="H4:H8"/>
    <mergeCell ref="I4:N5"/>
    <mergeCell ref="O4:O8"/>
    <mergeCell ref="P4:P8"/>
    <mergeCell ref="Q4:Q8"/>
    <mergeCell ref="J6:J8"/>
    <mergeCell ref="K6:K8"/>
    <mergeCell ref="M6:M8"/>
    <mergeCell ref="N6:N8"/>
    <mergeCell ref="Z3:Z8"/>
    <mergeCell ref="L7:L8"/>
    <mergeCell ref="A13:C13"/>
    <mergeCell ref="AA37:AD37"/>
    <mergeCell ref="A38:C43"/>
    <mergeCell ref="D38:D43"/>
    <mergeCell ref="E38:E43"/>
    <mergeCell ref="F38:F43"/>
    <mergeCell ref="G38:G43"/>
    <mergeCell ref="H38:V38"/>
    <mergeCell ref="W38:W43"/>
    <mergeCell ref="R4:R8"/>
    <mergeCell ref="S4:S8"/>
    <mergeCell ref="T4:T8"/>
    <mergeCell ref="U4:U8"/>
    <mergeCell ref="V4:V8"/>
    <mergeCell ref="I6:I8"/>
    <mergeCell ref="AD38:AD43"/>
    <mergeCell ref="H39:H43"/>
    <mergeCell ref="I39:N40"/>
    <mergeCell ref="O39:O43"/>
    <mergeCell ref="P39:P43"/>
    <mergeCell ref="Q39:Q43"/>
    <mergeCell ref="R39:R43"/>
    <mergeCell ref="S39:S43"/>
    <mergeCell ref="T39:T43"/>
    <mergeCell ref="U39:U43"/>
    <mergeCell ref="X38:X43"/>
    <mergeCell ref="Y38:Y43"/>
    <mergeCell ref="Z38:Z43"/>
    <mergeCell ref="AA38:AA43"/>
    <mergeCell ref="AB38:AB43"/>
    <mergeCell ref="AA73:AA78"/>
    <mergeCell ref="AC38:AC43"/>
    <mergeCell ref="V39:V43"/>
    <mergeCell ref="I41:I43"/>
    <mergeCell ref="J41:J43"/>
    <mergeCell ref="K41:K43"/>
    <mergeCell ref="M41:M43"/>
    <mergeCell ref="N41:N43"/>
    <mergeCell ref="L42:L43"/>
    <mergeCell ref="P74:P78"/>
    <mergeCell ref="AC73:AC78"/>
    <mergeCell ref="AD73:AD78"/>
    <mergeCell ref="A48:C48"/>
    <mergeCell ref="AA72:AD72"/>
    <mergeCell ref="A73:C78"/>
    <mergeCell ref="D73:D78"/>
    <mergeCell ref="E73:E78"/>
    <mergeCell ref="F73:F78"/>
    <mergeCell ref="G73:G78"/>
    <mergeCell ref="H73:V73"/>
    <mergeCell ref="W73:W78"/>
    <mergeCell ref="X73:X78"/>
    <mergeCell ref="R74:R78"/>
    <mergeCell ref="Y73:Y78"/>
    <mergeCell ref="Z73:Z78"/>
    <mergeCell ref="Q74:Q78"/>
    <mergeCell ref="AB73:AB78"/>
    <mergeCell ref="A83:C83"/>
    <mergeCell ref="S74:S78"/>
    <mergeCell ref="T74:T78"/>
    <mergeCell ref="U74:U78"/>
    <mergeCell ref="V74:V78"/>
    <mergeCell ref="I76:I78"/>
    <mergeCell ref="J76:J78"/>
    <mergeCell ref="K76:K78"/>
    <mergeCell ref="M76:M78"/>
    <mergeCell ref="N76:N78"/>
    <mergeCell ref="L77:L78"/>
    <mergeCell ref="H74:H78"/>
    <mergeCell ref="I74:N75"/>
    <mergeCell ref="O74:O78"/>
  </mergeCells>
  <phoneticPr fontId="14"/>
  <pageMargins left="0.47244094488188981" right="0.23622047244094491" top="0.70866141732283472" bottom="0.47244094488188981" header="0.31496062992125984" footer="0.31496062992125984"/>
  <pageSetup paperSize="9" scale="45" pageOrder="overThenDown" orientation="landscape" horizontalDpi="300" verticalDpi="300" r:id="rId1"/>
  <headerFooter alignWithMargins="0"/>
  <rowBreaks count="2" manualBreakCount="2">
    <brk id="35" max="29" man="1"/>
    <brk id="70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3"/>
  <sheetViews>
    <sheetView view="pageBreakPreview" zoomScale="80" zoomScaleNormal="75" zoomScaleSheetLayoutView="80" workbookViewId="0">
      <selection activeCell="C29" sqref="C29"/>
    </sheetView>
  </sheetViews>
  <sheetFormatPr defaultColWidth="11.625" defaultRowHeight="17.25"/>
  <cols>
    <col min="1" max="1" width="2.625" style="152" customWidth="1"/>
    <col min="2" max="2" width="9.75" style="152" customWidth="1"/>
    <col min="3" max="3" width="9.125" style="47" customWidth="1"/>
    <col min="4" max="24" width="8.25" style="47" customWidth="1"/>
    <col min="25" max="25" width="10.75" style="47" customWidth="1"/>
    <col min="26" max="27" width="8.25" style="47" customWidth="1"/>
    <col min="28" max="32" width="12.625" style="47" customWidth="1"/>
    <col min="33" max="16384" width="11.625" style="47"/>
  </cols>
  <sheetData>
    <row r="1" spans="1:27" s="1" customFormat="1" ht="30" customHeight="1">
      <c r="A1" s="7"/>
      <c r="B1" s="7"/>
      <c r="C1" s="2" t="s">
        <v>108</v>
      </c>
    </row>
    <row r="2" spans="1:27" s="4" customFormat="1" ht="30" customHeight="1">
      <c r="B2" s="133" t="s">
        <v>109</v>
      </c>
      <c r="W2" s="352" t="s">
        <v>85</v>
      </c>
      <c r="X2" s="352"/>
      <c r="Y2" s="352"/>
      <c r="Z2" s="352"/>
      <c r="AA2" s="352"/>
    </row>
    <row r="3" spans="1:27" s="7" customFormat="1" ht="30" customHeight="1">
      <c r="A3" s="235" t="s">
        <v>2</v>
      </c>
      <c r="B3" s="236"/>
      <c r="C3" s="241" t="s">
        <v>125</v>
      </c>
      <c r="D3" s="241" t="s">
        <v>4</v>
      </c>
      <c r="E3" s="241" t="s">
        <v>5</v>
      </c>
      <c r="F3" s="242" t="s">
        <v>6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U3" s="233" t="s">
        <v>7</v>
      </c>
      <c r="V3" s="233" t="s">
        <v>8</v>
      </c>
      <c r="W3" s="231" t="s">
        <v>10</v>
      </c>
      <c r="X3" s="231" t="s">
        <v>11</v>
      </c>
      <c r="Y3" s="231" t="s">
        <v>12</v>
      </c>
      <c r="Z3" s="231" t="s">
        <v>13</v>
      </c>
      <c r="AA3" s="231" t="s">
        <v>14</v>
      </c>
    </row>
    <row r="4" spans="1:27" s="7" customFormat="1" ht="30" customHeight="1">
      <c r="A4" s="257"/>
      <c r="B4" s="258"/>
      <c r="C4" s="234"/>
      <c r="D4" s="234"/>
      <c r="E4" s="234"/>
      <c r="F4" s="233" t="s">
        <v>15</v>
      </c>
      <c r="G4" s="235" t="s">
        <v>86</v>
      </c>
      <c r="H4" s="236"/>
      <c r="I4" s="236"/>
      <c r="J4" s="236"/>
      <c r="K4" s="236"/>
      <c r="L4" s="237"/>
      <c r="M4" s="241" t="s">
        <v>17</v>
      </c>
      <c r="N4" s="241" t="s">
        <v>18</v>
      </c>
      <c r="O4" s="241" t="s">
        <v>19</v>
      </c>
      <c r="P4" s="241" t="s">
        <v>20</v>
      </c>
      <c r="Q4" s="247" t="s">
        <v>21</v>
      </c>
      <c r="R4" s="247" t="s">
        <v>22</v>
      </c>
      <c r="S4" s="241" t="s">
        <v>23</v>
      </c>
      <c r="T4" s="241" t="s">
        <v>24</v>
      </c>
      <c r="U4" s="234"/>
      <c r="V4" s="234"/>
      <c r="W4" s="232"/>
      <c r="X4" s="232"/>
      <c r="Y4" s="232"/>
      <c r="Z4" s="232"/>
      <c r="AA4" s="232"/>
    </row>
    <row r="5" spans="1:27" s="7" customFormat="1" ht="30" customHeight="1">
      <c r="A5" s="257"/>
      <c r="B5" s="258"/>
      <c r="C5" s="234"/>
      <c r="D5" s="234"/>
      <c r="E5" s="234"/>
      <c r="F5" s="234"/>
      <c r="G5" s="238"/>
      <c r="H5" s="239"/>
      <c r="I5" s="239"/>
      <c r="J5" s="239"/>
      <c r="K5" s="239"/>
      <c r="L5" s="240"/>
      <c r="M5" s="234"/>
      <c r="N5" s="234"/>
      <c r="O5" s="234"/>
      <c r="P5" s="234"/>
      <c r="Q5" s="248"/>
      <c r="R5" s="248"/>
      <c r="S5" s="234"/>
      <c r="T5" s="234"/>
      <c r="U5" s="234"/>
      <c r="V5" s="234"/>
      <c r="W5" s="232"/>
      <c r="X5" s="232"/>
      <c r="Y5" s="232"/>
      <c r="Z5" s="232"/>
      <c r="AA5" s="232"/>
    </row>
    <row r="6" spans="1:27" s="7" customFormat="1" ht="30" customHeight="1">
      <c r="A6" s="257"/>
      <c r="B6" s="258"/>
      <c r="C6" s="234"/>
      <c r="D6" s="234"/>
      <c r="E6" s="234"/>
      <c r="F6" s="234"/>
      <c r="G6" s="249" t="s">
        <v>25</v>
      </c>
      <c r="H6" s="249" t="s">
        <v>26</v>
      </c>
      <c r="I6" s="251" t="s">
        <v>27</v>
      </c>
      <c r="J6" s="8"/>
      <c r="K6" s="253" t="s">
        <v>28</v>
      </c>
      <c r="L6" s="255" t="s">
        <v>87</v>
      </c>
      <c r="M6" s="234"/>
      <c r="N6" s="234"/>
      <c r="O6" s="234"/>
      <c r="P6" s="234"/>
      <c r="Q6" s="248"/>
      <c r="R6" s="248"/>
      <c r="S6" s="234"/>
      <c r="T6" s="234"/>
      <c r="U6" s="234"/>
      <c r="V6" s="234"/>
      <c r="W6" s="232"/>
      <c r="X6" s="232"/>
      <c r="Y6" s="232"/>
      <c r="Z6" s="232"/>
      <c r="AA6" s="232"/>
    </row>
    <row r="7" spans="1:27" s="7" customFormat="1" ht="30" customHeight="1">
      <c r="A7" s="257"/>
      <c r="B7" s="258"/>
      <c r="C7" s="234"/>
      <c r="D7" s="234"/>
      <c r="E7" s="234"/>
      <c r="F7" s="234"/>
      <c r="G7" s="250"/>
      <c r="H7" s="250"/>
      <c r="I7" s="252"/>
      <c r="J7" s="229" t="s">
        <v>30</v>
      </c>
      <c r="K7" s="254"/>
      <c r="L7" s="254"/>
      <c r="M7" s="234"/>
      <c r="N7" s="234"/>
      <c r="O7" s="234"/>
      <c r="P7" s="234"/>
      <c r="Q7" s="248"/>
      <c r="R7" s="248"/>
      <c r="S7" s="234"/>
      <c r="T7" s="234"/>
      <c r="U7" s="234"/>
      <c r="V7" s="234"/>
      <c r="W7" s="232"/>
      <c r="X7" s="232"/>
      <c r="Y7" s="232"/>
      <c r="Z7" s="232"/>
      <c r="AA7" s="232"/>
    </row>
    <row r="8" spans="1:27" s="7" customFormat="1" ht="30" customHeight="1">
      <c r="A8" s="238"/>
      <c r="B8" s="239"/>
      <c r="C8" s="267"/>
      <c r="D8" s="267"/>
      <c r="E8" s="267"/>
      <c r="F8" s="267"/>
      <c r="G8" s="263"/>
      <c r="H8" s="263"/>
      <c r="I8" s="264"/>
      <c r="J8" s="272"/>
      <c r="K8" s="265"/>
      <c r="L8" s="265"/>
      <c r="M8" s="267"/>
      <c r="N8" s="267"/>
      <c r="O8" s="267"/>
      <c r="P8" s="267"/>
      <c r="Q8" s="268"/>
      <c r="R8" s="268"/>
      <c r="S8" s="267"/>
      <c r="T8" s="267"/>
      <c r="U8" s="267"/>
      <c r="V8" s="267"/>
      <c r="W8" s="266"/>
      <c r="X8" s="266"/>
      <c r="Y8" s="266"/>
      <c r="Z8" s="266"/>
      <c r="AA8" s="266"/>
    </row>
    <row r="9" spans="1:27" s="134" customFormat="1" ht="30" customHeight="1">
      <c r="A9" s="7" t="s">
        <v>110</v>
      </c>
      <c r="B9" s="7"/>
    </row>
    <row r="10" spans="1:27" s="134" customFormat="1" ht="30" customHeight="1">
      <c r="A10" s="135" t="s">
        <v>111</v>
      </c>
      <c r="B10" s="136"/>
      <c r="C10" s="137">
        <v>6695</v>
      </c>
      <c r="D10" s="137">
        <v>570</v>
      </c>
      <c r="E10" s="137">
        <v>474</v>
      </c>
      <c r="F10" s="137">
        <v>112</v>
      </c>
      <c r="G10" s="137">
        <v>6</v>
      </c>
      <c r="H10" s="137">
        <v>13</v>
      </c>
      <c r="I10" s="137">
        <v>15</v>
      </c>
      <c r="J10" s="137">
        <v>1</v>
      </c>
      <c r="K10" s="137">
        <v>1</v>
      </c>
      <c r="L10" s="137">
        <v>29</v>
      </c>
      <c r="M10" s="137">
        <v>0</v>
      </c>
      <c r="N10" s="137">
        <v>71</v>
      </c>
      <c r="O10" s="137">
        <v>25</v>
      </c>
      <c r="P10" s="137">
        <v>4</v>
      </c>
      <c r="Q10" s="137">
        <v>5</v>
      </c>
      <c r="R10" s="137">
        <v>55</v>
      </c>
      <c r="S10" s="137">
        <v>20</v>
      </c>
      <c r="T10" s="137">
        <v>190</v>
      </c>
      <c r="U10" s="137">
        <v>96</v>
      </c>
      <c r="V10" s="137">
        <v>0</v>
      </c>
      <c r="W10" s="138">
        <f>D10/C10*100</f>
        <v>8.5138162808065712</v>
      </c>
      <c r="X10" s="138">
        <f>E10/D10*100</f>
        <v>83.15789473684211</v>
      </c>
      <c r="Y10" s="138">
        <f>L10/C10*100000</f>
        <v>433.15907393577294</v>
      </c>
      <c r="Z10" s="138">
        <f>I10/L10*100</f>
        <v>51.724137931034484</v>
      </c>
      <c r="AA10" s="138">
        <f>L10/D10*100</f>
        <v>5.0877192982456139</v>
      </c>
    </row>
    <row r="11" spans="1:27" s="134" customFormat="1" ht="30" customHeight="1" thickBot="1">
      <c r="A11" s="181" t="s">
        <v>112</v>
      </c>
      <c r="B11" s="179"/>
      <c r="C11" s="180">
        <v>33229</v>
      </c>
      <c r="D11" s="180">
        <v>2293</v>
      </c>
      <c r="E11" s="180">
        <v>2068</v>
      </c>
      <c r="F11" s="180">
        <v>566</v>
      </c>
      <c r="G11" s="180">
        <v>21</v>
      </c>
      <c r="H11" s="180">
        <v>32</v>
      </c>
      <c r="I11" s="180">
        <v>63</v>
      </c>
      <c r="J11" s="180">
        <v>0</v>
      </c>
      <c r="K11" s="180">
        <v>14</v>
      </c>
      <c r="L11" s="180">
        <v>109</v>
      </c>
      <c r="M11" s="180">
        <v>12</v>
      </c>
      <c r="N11" s="180">
        <v>305</v>
      </c>
      <c r="O11" s="180">
        <v>82</v>
      </c>
      <c r="P11" s="180">
        <v>6</v>
      </c>
      <c r="Q11" s="180">
        <v>13</v>
      </c>
      <c r="R11" s="180">
        <v>241</v>
      </c>
      <c r="S11" s="180">
        <v>79</v>
      </c>
      <c r="T11" s="180">
        <v>759</v>
      </c>
      <c r="U11" s="180">
        <v>225</v>
      </c>
      <c r="V11" s="180">
        <v>7</v>
      </c>
      <c r="W11" s="183">
        <f t="shared" ref="W11:X20" si="0">D11/C11*100</f>
        <v>6.9005988744771134</v>
      </c>
      <c r="X11" s="183">
        <f t="shared" si="0"/>
        <v>90.187527256868734</v>
      </c>
      <c r="Y11" s="183">
        <f t="shared" ref="Y11:Y20" si="1">L11/C11*100000</f>
        <v>328.02672364500887</v>
      </c>
      <c r="Z11" s="183">
        <f t="shared" ref="Z11:Z20" si="2">I11/L11*100</f>
        <v>57.798165137614674</v>
      </c>
      <c r="AA11" s="183">
        <f t="shared" ref="AA11:AA20" si="3">L11/D11*100</f>
        <v>4.7535979066724812</v>
      </c>
    </row>
    <row r="12" spans="1:27" s="134" customFormat="1" ht="30" customHeight="1" thickTop="1">
      <c r="A12" s="43"/>
      <c r="B12" s="139" t="s">
        <v>113</v>
      </c>
      <c r="C12" s="178">
        <v>39924</v>
      </c>
      <c r="D12" s="178">
        <v>2863</v>
      </c>
      <c r="E12" s="178">
        <v>2542</v>
      </c>
      <c r="F12" s="178">
        <v>678</v>
      </c>
      <c r="G12" s="178">
        <v>27</v>
      </c>
      <c r="H12" s="178">
        <v>45</v>
      </c>
      <c r="I12" s="178">
        <v>78</v>
      </c>
      <c r="J12" s="178">
        <v>1</v>
      </c>
      <c r="K12" s="178">
        <v>15</v>
      </c>
      <c r="L12" s="178">
        <v>138</v>
      </c>
      <c r="M12" s="178">
        <v>12</v>
      </c>
      <c r="N12" s="178">
        <v>376</v>
      </c>
      <c r="O12" s="178">
        <v>107</v>
      </c>
      <c r="P12" s="178">
        <v>10</v>
      </c>
      <c r="Q12" s="178">
        <v>18</v>
      </c>
      <c r="R12" s="178">
        <v>296</v>
      </c>
      <c r="S12" s="178">
        <v>99</v>
      </c>
      <c r="T12" s="178">
        <v>949</v>
      </c>
      <c r="U12" s="178">
        <v>321</v>
      </c>
      <c r="V12" s="178">
        <v>7</v>
      </c>
      <c r="W12" s="182">
        <f t="shared" si="0"/>
        <v>7.1711251377617469</v>
      </c>
      <c r="X12" s="182">
        <f t="shared" si="0"/>
        <v>88.78798463150541</v>
      </c>
      <c r="Y12" s="182">
        <f t="shared" si="1"/>
        <v>345.65674782085961</v>
      </c>
      <c r="Z12" s="182">
        <f t="shared" si="2"/>
        <v>56.521739130434781</v>
      </c>
      <c r="AA12" s="182">
        <f t="shared" si="3"/>
        <v>4.8201187565490748</v>
      </c>
    </row>
    <row r="13" spans="1:27" s="134" customFormat="1" ht="30" customHeight="1">
      <c r="A13" s="7" t="s">
        <v>114</v>
      </c>
      <c r="B13" s="7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40"/>
      <c r="X13" s="140"/>
      <c r="Y13" s="140"/>
      <c r="Z13" s="140"/>
      <c r="AA13" s="140"/>
    </row>
    <row r="14" spans="1:27" s="134" customFormat="1" ht="30" customHeight="1">
      <c r="A14" s="135"/>
      <c r="B14" s="136" t="s">
        <v>115</v>
      </c>
      <c r="C14" s="137">
        <v>8650</v>
      </c>
      <c r="D14" s="137">
        <v>531</v>
      </c>
      <c r="E14" s="137">
        <v>469</v>
      </c>
      <c r="F14" s="137">
        <v>110</v>
      </c>
      <c r="G14" s="137">
        <v>1</v>
      </c>
      <c r="H14" s="137">
        <v>4</v>
      </c>
      <c r="I14" s="137">
        <v>4</v>
      </c>
      <c r="J14" s="137">
        <v>0</v>
      </c>
      <c r="K14" s="137">
        <v>1</v>
      </c>
      <c r="L14" s="137">
        <v>9</v>
      </c>
      <c r="M14" s="137">
        <v>2</v>
      </c>
      <c r="N14" s="137">
        <v>140</v>
      </c>
      <c r="O14" s="137">
        <v>22</v>
      </c>
      <c r="P14" s="137">
        <v>5</v>
      </c>
      <c r="Q14" s="137">
        <v>0</v>
      </c>
      <c r="R14" s="137">
        <v>24</v>
      </c>
      <c r="S14" s="137">
        <v>8</v>
      </c>
      <c r="T14" s="137">
        <v>167</v>
      </c>
      <c r="U14" s="137">
        <v>62</v>
      </c>
      <c r="V14" s="137">
        <v>1</v>
      </c>
      <c r="W14" s="138">
        <f t="shared" si="0"/>
        <v>6.1387283236994215</v>
      </c>
      <c r="X14" s="138">
        <f t="shared" si="0"/>
        <v>88.323917137476457</v>
      </c>
      <c r="Y14" s="138">
        <f t="shared" si="1"/>
        <v>104.04624277456647</v>
      </c>
      <c r="Z14" s="138">
        <f t="shared" si="2"/>
        <v>44.444444444444443</v>
      </c>
      <c r="AA14" s="138">
        <f t="shared" si="3"/>
        <v>1.6949152542372881</v>
      </c>
    </row>
    <row r="15" spans="1:27" s="134" customFormat="1" ht="30" customHeight="1" thickBot="1">
      <c r="A15" s="181"/>
      <c r="B15" s="179" t="s">
        <v>116</v>
      </c>
      <c r="C15" s="180">
        <v>45527</v>
      </c>
      <c r="D15" s="180">
        <v>2128</v>
      </c>
      <c r="E15" s="180">
        <v>1988</v>
      </c>
      <c r="F15" s="180">
        <v>619</v>
      </c>
      <c r="G15" s="180">
        <v>8</v>
      </c>
      <c r="H15" s="180">
        <v>14</v>
      </c>
      <c r="I15" s="180">
        <v>24</v>
      </c>
      <c r="J15" s="180">
        <v>0</v>
      </c>
      <c r="K15" s="180">
        <v>6</v>
      </c>
      <c r="L15" s="180">
        <v>44</v>
      </c>
      <c r="M15" s="180">
        <v>4</v>
      </c>
      <c r="N15" s="180">
        <v>459</v>
      </c>
      <c r="O15" s="180">
        <v>46</v>
      </c>
      <c r="P15" s="180">
        <v>12</v>
      </c>
      <c r="Q15" s="180">
        <v>5</v>
      </c>
      <c r="R15" s="180">
        <v>90</v>
      </c>
      <c r="S15" s="180">
        <v>49</v>
      </c>
      <c r="T15" s="180">
        <v>739</v>
      </c>
      <c r="U15" s="180">
        <v>140</v>
      </c>
      <c r="V15" s="180">
        <v>7</v>
      </c>
      <c r="W15" s="183">
        <f t="shared" si="0"/>
        <v>4.6741494058470803</v>
      </c>
      <c r="X15" s="183">
        <f t="shared" si="0"/>
        <v>93.421052631578945</v>
      </c>
      <c r="Y15" s="183">
        <f t="shared" si="1"/>
        <v>96.645946361499767</v>
      </c>
      <c r="Z15" s="183">
        <f t="shared" si="2"/>
        <v>54.54545454545454</v>
      </c>
      <c r="AA15" s="183">
        <f t="shared" si="3"/>
        <v>2.0676691729323307</v>
      </c>
    </row>
    <row r="16" spans="1:27" s="134" customFormat="1" ht="30" customHeight="1" thickTop="1">
      <c r="A16" s="43"/>
      <c r="B16" s="139" t="s">
        <v>113</v>
      </c>
      <c r="C16" s="178">
        <v>54177</v>
      </c>
      <c r="D16" s="178">
        <v>2659</v>
      </c>
      <c r="E16" s="178">
        <v>2457</v>
      </c>
      <c r="F16" s="178">
        <v>729</v>
      </c>
      <c r="G16" s="178">
        <v>9</v>
      </c>
      <c r="H16" s="178">
        <v>18</v>
      </c>
      <c r="I16" s="178">
        <v>28</v>
      </c>
      <c r="J16" s="178">
        <v>0</v>
      </c>
      <c r="K16" s="178">
        <v>7</v>
      </c>
      <c r="L16" s="178">
        <v>53</v>
      </c>
      <c r="M16" s="178">
        <v>6</v>
      </c>
      <c r="N16" s="178">
        <v>599</v>
      </c>
      <c r="O16" s="178">
        <v>68</v>
      </c>
      <c r="P16" s="178">
        <v>17</v>
      </c>
      <c r="Q16" s="178">
        <v>5</v>
      </c>
      <c r="R16" s="178">
        <v>114</v>
      </c>
      <c r="S16" s="178">
        <v>57</v>
      </c>
      <c r="T16" s="178">
        <v>906</v>
      </c>
      <c r="U16" s="178">
        <v>202</v>
      </c>
      <c r="V16" s="178">
        <v>8</v>
      </c>
      <c r="W16" s="182">
        <f t="shared" si="0"/>
        <v>4.9079867840596565</v>
      </c>
      <c r="X16" s="182">
        <f t="shared" si="0"/>
        <v>92.403159082361782</v>
      </c>
      <c r="Y16" s="182">
        <f t="shared" si="1"/>
        <v>97.827491370876942</v>
      </c>
      <c r="Z16" s="182">
        <f t="shared" si="2"/>
        <v>52.830188679245282</v>
      </c>
      <c r="AA16" s="182">
        <f t="shared" si="3"/>
        <v>1.9932305377961639</v>
      </c>
    </row>
    <row r="17" spans="1:28" s="134" customFormat="1" ht="30" customHeight="1">
      <c r="A17" s="7" t="s">
        <v>117</v>
      </c>
      <c r="B17" s="7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40"/>
      <c r="X17" s="140"/>
      <c r="Y17" s="140"/>
      <c r="Z17" s="140"/>
      <c r="AA17" s="140"/>
    </row>
    <row r="18" spans="1:28" s="134" customFormat="1" ht="30" customHeight="1">
      <c r="A18" s="135"/>
      <c r="B18" s="136" t="s">
        <v>115</v>
      </c>
      <c r="C18" s="137">
        <v>15345</v>
      </c>
      <c r="D18" s="137">
        <v>1101</v>
      </c>
      <c r="E18" s="137">
        <v>943</v>
      </c>
      <c r="F18" s="137">
        <v>222</v>
      </c>
      <c r="G18" s="137">
        <v>7</v>
      </c>
      <c r="H18" s="137">
        <v>17</v>
      </c>
      <c r="I18" s="137">
        <v>19</v>
      </c>
      <c r="J18" s="137">
        <v>1</v>
      </c>
      <c r="K18" s="137">
        <v>2</v>
      </c>
      <c r="L18" s="137">
        <v>38</v>
      </c>
      <c r="M18" s="137">
        <v>2</v>
      </c>
      <c r="N18" s="137">
        <v>211</v>
      </c>
      <c r="O18" s="137">
        <v>47</v>
      </c>
      <c r="P18" s="137">
        <v>9</v>
      </c>
      <c r="Q18" s="137">
        <v>5</v>
      </c>
      <c r="R18" s="137">
        <v>79</v>
      </c>
      <c r="S18" s="137">
        <v>28</v>
      </c>
      <c r="T18" s="137">
        <v>357</v>
      </c>
      <c r="U18" s="137">
        <v>158</v>
      </c>
      <c r="V18" s="137">
        <v>1</v>
      </c>
      <c r="W18" s="138">
        <f t="shared" si="0"/>
        <v>7.1749755620723361</v>
      </c>
      <c r="X18" s="138">
        <f t="shared" si="0"/>
        <v>85.649409627611263</v>
      </c>
      <c r="Y18" s="138">
        <f t="shared" si="1"/>
        <v>247.6376669925057</v>
      </c>
      <c r="Z18" s="138">
        <f t="shared" si="2"/>
        <v>50</v>
      </c>
      <c r="AA18" s="138">
        <f t="shared" si="3"/>
        <v>3.4514078110808359</v>
      </c>
    </row>
    <row r="19" spans="1:28" s="134" customFormat="1" ht="30" customHeight="1" thickBot="1">
      <c r="A19" s="184"/>
      <c r="B19" s="179" t="s">
        <v>116</v>
      </c>
      <c r="C19" s="180">
        <v>78756</v>
      </c>
      <c r="D19" s="180">
        <v>4421</v>
      </c>
      <c r="E19" s="180">
        <v>4056</v>
      </c>
      <c r="F19" s="180">
        <v>1185</v>
      </c>
      <c r="G19" s="180">
        <v>29</v>
      </c>
      <c r="H19" s="180">
        <v>46</v>
      </c>
      <c r="I19" s="180">
        <v>87</v>
      </c>
      <c r="J19" s="180">
        <v>0</v>
      </c>
      <c r="K19" s="180">
        <v>20</v>
      </c>
      <c r="L19" s="180">
        <v>153</v>
      </c>
      <c r="M19" s="180">
        <v>16</v>
      </c>
      <c r="N19" s="180">
        <v>764</v>
      </c>
      <c r="O19" s="180">
        <v>128</v>
      </c>
      <c r="P19" s="180">
        <v>18</v>
      </c>
      <c r="Q19" s="180">
        <v>18</v>
      </c>
      <c r="R19" s="180">
        <v>331</v>
      </c>
      <c r="S19" s="180">
        <v>128</v>
      </c>
      <c r="T19" s="180">
        <v>1498</v>
      </c>
      <c r="U19" s="180">
        <v>365</v>
      </c>
      <c r="V19" s="180">
        <v>14</v>
      </c>
      <c r="W19" s="183">
        <f t="shared" si="0"/>
        <v>5.6135405556402045</v>
      </c>
      <c r="X19" s="183">
        <f t="shared" si="0"/>
        <v>91.743949332730153</v>
      </c>
      <c r="Y19" s="183">
        <f t="shared" si="1"/>
        <v>194.2709126923663</v>
      </c>
      <c r="Z19" s="183">
        <f t="shared" si="2"/>
        <v>56.862745098039213</v>
      </c>
      <c r="AA19" s="183">
        <f t="shared" si="3"/>
        <v>3.4607554851843476</v>
      </c>
    </row>
    <row r="20" spans="1:28" s="134" customFormat="1" ht="30" customHeight="1" thickTop="1">
      <c r="A20" s="185"/>
      <c r="B20" s="139" t="s">
        <v>113</v>
      </c>
      <c r="C20" s="178">
        <v>94101</v>
      </c>
      <c r="D20" s="178">
        <v>5522</v>
      </c>
      <c r="E20" s="178">
        <v>4999</v>
      </c>
      <c r="F20" s="178">
        <v>1407</v>
      </c>
      <c r="G20" s="178">
        <v>36</v>
      </c>
      <c r="H20" s="178">
        <v>63</v>
      </c>
      <c r="I20" s="178">
        <v>106</v>
      </c>
      <c r="J20" s="178">
        <v>1</v>
      </c>
      <c r="K20" s="178">
        <v>22</v>
      </c>
      <c r="L20" s="178">
        <v>191</v>
      </c>
      <c r="M20" s="178">
        <v>18</v>
      </c>
      <c r="N20" s="178">
        <v>975</v>
      </c>
      <c r="O20" s="178">
        <v>175</v>
      </c>
      <c r="P20" s="178">
        <v>27</v>
      </c>
      <c r="Q20" s="178">
        <v>23</v>
      </c>
      <c r="R20" s="178">
        <v>410</v>
      </c>
      <c r="S20" s="178">
        <v>156</v>
      </c>
      <c r="T20" s="178">
        <v>1855</v>
      </c>
      <c r="U20" s="178">
        <v>523</v>
      </c>
      <c r="V20" s="178">
        <v>15</v>
      </c>
      <c r="W20" s="182">
        <f>D20/C20*100</f>
        <v>5.8681629313184764</v>
      </c>
      <c r="X20" s="182">
        <f t="shared" si="0"/>
        <v>90.528793915248102</v>
      </c>
      <c r="Y20" s="182">
        <f t="shared" si="1"/>
        <v>202.97340092028776</v>
      </c>
      <c r="Z20" s="182">
        <f t="shared" si="2"/>
        <v>55.497382198952884</v>
      </c>
      <c r="AA20" s="182">
        <f t="shared" si="3"/>
        <v>3.4588917059036577</v>
      </c>
    </row>
    <row r="21" spans="1:28" s="134" customFormat="1" ht="30" customHeight="1">
      <c r="A21" s="141"/>
      <c r="B21" s="142" t="s">
        <v>118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4"/>
      <c r="X21" s="144"/>
      <c r="Y21" s="144"/>
      <c r="Z21" s="144"/>
      <c r="AA21" s="144"/>
    </row>
    <row r="22" spans="1:28" s="4" customFormat="1" ht="30" customHeight="1">
      <c r="B22" s="133" t="s">
        <v>119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10"/>
      <c r="X22" s="338" t="s">
        <v>120</v>
      </c>
      <c r="Y22" s="338"/>
      <c r="Z22" s="338"/>
      <c r="AA22" s="338"/>
    </row>
    <row r="23" spans="1:28" s="7" customFormat="1" ht="30" customHeight="1">
      <c r="A23" s="235" t="s">
        <v>2</v>
      </c>
      <c r="B23" s="236"/>
      <c r="C23" s="320" t="s">
        <v>125</v>
      </c>
      <c r="D23" s="320" t="s">
        <v>4</v>
      </c>
      <c r="E23" s="320" t="s">
        <v>5</v>
      </c>
      <c r="F23" s="339" t="s">
        <v>6</v>
      </c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1"/>
      <c r="U23" s="342" t="s">
        <v>7</v>
      </c>
      <c r="V23" s="342" t="s">
        <v>8</v>
      </c>
      <c r="W23" s="343" t="s">
        <v>10</v>
      </c>
      <c r="X23" s="343" t="s">
        <v>11</v>
      </c>
      <c r="Y23" s="343" t="s">
        <v>12</v>
      </c>
      <c r="Z23" s="343" t="s">
        <v>13</v>
      </c>
      <c r="AA23" s="343" t="s">
        <v>14</v>
      </c>
    </row>
    <row r="24" spans="1:28" s="7" customFormat="1" ht="30" customHeight="1">
      <c r="A24" s="257"/>
      <c r="B24" s="258"/>
      <c r="C24" s="321"/>
      <c r="D24" s="321"/>
      <c r="E24" s="321"/>
      <c r="F24" s="342" t="s">
        <v>15</v>
      </c>
      <c r="G24" s="346" t="s">
        <v>121</v>
      </c>
      <c r="H24" s="347"/>
      <c r="I24" s="347"/>
      <c r="J24" s="347"/>
      <c r="K24" s="347"/>
      <c r="L24" s="348"/>
      <c r="M24" s="320" t="s">
        <v>17</v>
      </c>
      <c r="N24" s="320" t="s">
        <v>18</v>
      </c>
      <c r="O24" s="320" t="s">
        <v>19</v>
      </c>
      <c r="P24" s="320" t="s">
        <v>20</v>
      </c>
      <c r="Q24" s="335" t="s">
        <v>21</v>
      </c>
      <c r="R24" s="335" t="s">
        <v>22</v>
      </c>
      <c r="S24" s="320" t="s">
        <v>23</v>
      </c>
      <c r="T24" s="320" t="s">
        <v>24</v>
      </c>
      <c r="U24" s="321"/>
      <c r="V24" s="321"/>
      <c r="W24" s="344"/>
      <c r="X24" s="344"/>
      <c r="Y24" s="344"/>
      <c r="Z24" s="344"/>
      <c r="AA24" s="344"/>
    </row>
    <row r="25" spans="1:28" s="7" customFormat="1" ht="30" customHeight="1">
      <c r="A25" s="257"/>
      <c r="B25" s="258"/>
      <c r="C25" s="321"/>
      <c r="D25" s="321"/>
      <c r="E25" s="321"/>
      <c r="F25" s="321"/>
      <c r="G25" s="349"/>
      <c r="H25" s="350"/>
      <c r="I25" s="350"/>
      <c r="J25" s="350"/>
      <c r="K25" s="350"/>
      <c r="L25" s="351"/>
      <c r="M25" s="321"/>
      <c r="N25" s="321"/>
      <c r="O25" s="321"/>
      <c r="P25" s="321"/>
      <c r="Q25" s="336"/>
      <c r="R25" s="336"/>
      <c r="S25" s="321"/>
      <c r="T25" s="321"/>
      <c r="U25" s="321"/>
      <c r="V25" s="321"/>
      <c r="W25" s="344"/>
      <c r="X25" s="344"/>
      <c r="Y25" s="344"/>
      <c r="Z25" s="344"/>
      <c r="AA25" s="344"/>
    </row>
    <row r="26" spans="1:28" s="7" customFormat="1" ht="30" customHeight="1">
      <c r="A26" s="257"/>
      <c r="B26" s="258"/>
      <c r="C26" s="321"/>
      <c r="D26" s="321"/>
      <c r="E26" s="321"/>
      <c r="F26" s="321"/>
      <c r="G26" s="323" t="s">
        <v>25</v>
      </c>
      <c r="H26" s="323" t="s">
        <v>26</v>
      </c>
      <c r="I26" s="326" t="s">
        <v>27</v>
      </c>
      <c r="J26" s="145"/>
      <c r="K26" s="329" t="s">
        <v>28</v>
      </c>
      <c r="L26" s="332" t="s">
        <v>122</v>
      </c>
      <c r="M26" s="321"/>
      <c r="N26" s="321"/>
      <c r="O26" s="321"/>
      <c r="P26" s="321"/>
      <c r="Q26" s="336"/>
      <c r="R26" s="336"/>
      <c r="S26" s="321"/>
      <c r="T26" s="321"/>
      <c r="U26" s="321"/>
      <c r="V26" s="321"/>
      <c r="W26" s="344"/>
      <c r="X26" s="344"/>
      <c r="Y26" s="344"/>
      <c r="Z26" s="344"/>
      <c r="AA26" s="344"/>
    </row>
    <row r="27" spans="1:28" s="7" customFormat="1" ht="30" customHeight="1">
      <c r="A27" s="257"/>
      <c r="B27" s="258"/>
      <c r="C27" s="321"/>
      <c r="D27" s="321"/>
      <c r="E27" s="321"/>
      <c r="F27" s="321"/>
      <c r="G27" s="324"/>
      <c r="H27" s="324"/>
      <c r="I27" s="327"/>
      <c r="J27" s="333" t="s">
        <v>30</v>
      </c>
      <c r="K27" s="330"/>
      <c r="L27" s="330"/>
      <c r="M27" s="321"/>
      <c r="N27" s="321"/>
      <c r="O27" s="321"/>
      <c r="P27" s="321"/>
      <c r="Q27" s="336"/>
      <c r="R27" s="336"/>
      <c r="S27" s="321"/>
      <c r="T27" s="321"/>
      <c r="U27" s="321"/>
      <c r="V27" s="321"/>
      <c r="W27" s="344"/>
      <c r="X27" s="344"/>
      <c r="Y27" s="344"/>
      <c r="Z27" s="344"/>
      <c r="AA27" s="344"/>
    </row>
    <row r="28" spans="1:28" s="7" customFormat="1" ht="30" customHeight="1">
      <c r="A28" s="238"/>
      <c r="B28" s="239"/>
      <c r="C28" s="322"/>
      <c r="D28" s="322"/>
      <c r="E28" s="322"/>
      <c r="F28" s="322"/>
      <c r="G28" s="325"/>
      <c r="H28" s="325"/>
      <c r="I28" s="328"/>
      <c r="J28" s="334"/>
      <c r="K28" s="331"/>
      <c r="L28" s="331"/>
      <c r="M28" s="322"/>
      <c r="N28" s="322"/>
      <c r="O28" s="322"/>
      <c r="P28" s="322"/>
      <c r="Q28" s="337"/>
      <c r="R28" s="337"/>
      <c r="S28" s="322"/>
      <c r="T28" s="322"/>
      <c r="U28" s="322"/>
      <c r="V28" s="322"/>
      <c r="W28" s="345"/>
      <c r="X28" s="345"/>
      <c r="Y28" s="345"/>
      <c r="Z28" s="345"/>
      <c r="AA28" s="345"/>
    </row>
    <row r="29" spans="1:28" s="134" customFormat="1" ht="30" customHeight="1">
      <c r="A29" s="7" t="s">
        <v>110</v>
      </c>
      <c r="B29" s="7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4"/>
      <c r="X29" s="144"/>
      <c r="Y29" s="144"/>
      <c r="Z29" s="144"/>
      <c r="AA29" s="144"/>
    </row>
    <row r="30" spans="1:28" s="134" customFormat="1" ht="30" customHeight="1">
      <c r="A30" s="135" t="s">
        <v>111</v>
      </c>
      <c r="B30" s="136"/>
      <c r="C30" s="147">
        <v>4093</v>
      </c>
      <c r="D30" s="147">
        <v>443</v>
      </c>
      <c r="E30" s="147">
        <v>384</v>
      </c>
      <c r="F30" s="147">
        <v>101</v>
      </c>
      <c r="G30" s="147">
        <v>64</v>
      </c>
      <c r="H30" s="147">
        <v>17</v>
      </c>
      <c r="I30" s="147">
        <v>31</v>
      </c>
      <c r="J30" s="147">
        <v>0</v>
      </c>
      <c r="K30" s="147">
        <v>16</v>
      </c>
      <c r="L30" s="147">
        <v>64</v>
      </c>
      <c r="M30" s="147">
        <v>0</v>
      </c>
      <c r="N30" s="147">
        <v>47</v>
      </c>
      <c r="O30" s="147">
        <v>33</v>
      </c>
      <c r="P30" s="147">
        <v>2</v>
      </c>
      <c r="Q30" s="147">
        <v>5</v>
      </c>
      <c r="R30" s="147">
        <v>34</v>
      </c>
      <c r="S30" s="147">
        <v>15</v>
      </c>
      <c r="T30" s="147">
        <v>83</v>
      </c>
      <c r="U30" s="147">
        <v>59</v>
      </c>
      <c r="V30" s="147">
        <v>0</v>
      </c>
      <c r="W30" s="138">
        <f>D30/C30*100</f>
        <v>10.823356950891766</v>
      </c>
      <c r="X30" s="138">
        <f>E30/D30*100</f>
        <v>86.681715575620771</v>
      </c>
      <c r="Y30" s="138">
        <f>L30/C30*100000</f>
        <v>1563.6452479843636</v>
      </c>
      <c r="Z30" s="138">
        <f>I30/L30*100</f>
        <v>48.4375</v>
      </c>
      <c r="AA30" s="138">
        <f>L30/D30*100</f>
        <v>14.446952595936793</v>
      </c>
      <c r="AB30" s="66"/>
    </row>
    <row r="31" spans="1:28" s="134" customFormat="1" ht="30" customHeight="1" thickBot="1">
      <c r="A31" s="181" t="s">
        <v>112</v>
      </c>
      <c r="B31" s="179"/>
      <c r="C31" s="187">
        <v>20509</v>
      </c>
      <c r="D31" s="187">
        <v>1628</v>
      </c>
      <c r="E31" s="187">
        <v>1448</v>
      </c>
      <c r="F31" s="187">
        <v>414</v>
      </c>
      <c r="G31" s="187">
        <v>178</v>
      </c>
      <c r="H31" s="187">
        <v>17</v>
      </c>
      <c r="I31" s="187">
        <v>99</v>
      </c>
      <c r="J31" s="187">
        <v>0</v>
      </c>
      <c r="K31" s="187">
        <v>62</v>
      </c>
      <c r="L31" s="187">
        <v>178</v>
      </c>
      <c r="M31" s="187">
        <v>2</v>
      </c>
      <c r="N31" s="187">
        <v>235</v>
      </c>
      <c r="O31" s="187">
        <v>52</v>
      </c>
      <c r="P31" s="187">
        <v>0</v>
      </c>
      <c r="Q31" s="187">
        <v>3</v>
      </c>
      <c r="R31" s="187">
        <v>132</v>
      </c>
      <c r="S31" s="187">
        <v>42</v>
      </c>
      <c r="T31" s="187">
        <v>391</v>
      </c>
      <c r="U31" s="187">
        <v>180</v>
      </c>
      <c r="V31" s="187">
        <v>0</v>
      </c>
      <c r="W31" s="183">
        <f t="shared" ref="W31:X32" si="4">D31/C31*100</f>
        <v>7.9379784484860298</v>
      </c>
      <c r="X31" s="183">
        <f t="shared" si="4"/>
        <v>88.943488943488944</v>
      </c>
      <c r="Y31" s="183">
        <f t="shared" ref="Y31:Y32" si="5">L31/C31*100000</f>
        <v>867.91164854454132</v>
      </c>
      <c r="Z31" s="183">
        <f t="shared" ref="Z31:Z32" si="6">I31/L31*100</f>
        <v>55.617977528089888</v>
      </c>
      <c r="AA31" s="183">
        <f t="shared" ref="AA31:AA32" si="7">L31/D31*100</f>
        <v>10.933660933660933</v>
      </c>
      <c r="AB31" s="66"/>
    </row>
    <row r="32" spans="1:28" s="134" customFormat="1" ht="30" customHeight="1" thickTop="1">
      <c r="A32" s="43"/>
      <c r="B32" s="139" t="s">
        <v>113</v>
      </c>
      <c r="C32" s="186">
        <v>24602</v>
      </c>
      <c r="D32" s="186">
        <v>2071</v>
      </c>
      <c r="E32" s="186">
        <v>1832</v>
      </c>
      <c r="F32" s="186">
        <v>515</v>
      </c>
      <c r="G32" s="186">
        <v>242</v>
      </c>
      <c r="H32" s="186">
        <v>34</v>
      </c>
      <c r="I32" s="186">
        <v>130</v>
      </c>
      <c r="J32" s="186">
        <v>0</v>
      </c>
      <c r="K32" s="186">
        <v>78</v>
      </c>
      <c r="L32" s="186">
        <v>242</v>
      </c>
      <c r="M32" s="186">
        <v>2</v>
      </c>
      <c r="N32" s="186">
        <v>282</v>
      </c>
      <c r="O32" s="186">
        <v>85</v>
      </c>
      <c r="P32" s="186">
        <v>2</v>
      </c>
      <c r="Q32" s="186">
        <v>8</v>
      </c>
      <c r="R32" s="186">
        <v>166</v>
      </c>
      <c r="S32" s="186">
        <v>57</v>
      </c>
      <c r="T32" s="186">
        <v>474</v>
      </c>
      <c r="U32" s="186">
        <v>239</v>
      </c>
      <c r="V32" s="186">
        <v>0</v>
      </c>
      <c r="W32" s="182">
        <f t="shared" si="4"/>
        <v>8.4180147955450764</v>
      </c>
      <c r="X32" s="182">
        <f t="shared" si="4"/>
        <v>88.459681313375185</v>
      </c>
      <c r="Y32" s="182">
        <f t="shared" si="5"/>
        <v>983.65986505162175</v>
      </c>
      <c r="Z32" s="182">
        <f t="shared" si="6"/>
        <v>53.719008264462808</v>
      </c>
      <c r="AA32" s="182">
        <f t="shared" si="7"/>
        <v>11.685176243360695</v>
      </c>
      <c r="AB32" s="66"/>
    </row>
    <row r="33" spans="1:28" s="134" customFormat="1" ht="30" customHeight="1">
      <c r="A33" s="7" t="s">
        <v>114</v>
      </c>
      <c r="B33" s="7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40"/>
      <c r="X33" s="140"/>
      <c r="Y33" s="140"/>
      <c r="Z33" s="140"/>
      <c r="AA33" s="140"/>
      <c r="AB33" s="66"/>
    </row>
    <row r="34" spans="1:28" s="134" customFormat="1" ht="30" customHeight="1">
      <c r="A34" s="135"/>
      <c r="B34" s="136" t="s">
        <v>115</v>
      </c>
      <c r="C34" s="147">
        <v>5810</v>
      </c>
      <c r="D34" s="147">
        <v>450</v>
      </c>
      <c r="E34" s="147">
        <v>414</v>
      </c>
      <c r="F34" s="147">
        <v>108</v>
      </c>
      <c r="G34" s="147">
        <v>48</v>
      </c>
      <c r="H34" s="147">
        <v>11</v>
      </c>
      <c r="I34" s="147">
        <v>21</v>
      </c>
      <c r="J34" s="147">
        <v>0</v>
      </c>
      <c r="K34" s="147">
        <v>16</v>
      </c>
      <c r="L34" s="147">
        <v>48</v>
      </c>
      <c r="M34" s="147">
        <v>0</v>
      </c>
      <c r="N34" s="147">
        <v>95</v>
      </c>
      <c r="O34" s="147">
        <v>24</v>
      </c>
      <c r="P34" s="147">
        <v>1</v>
      </c>
      <c r="Q34" s="147">
        <v>1</v>
      </c>
      <c r="R34" s="147">
        <v>21</v>
      </c>
      <c r="S34" s="147">
        <v>10</v>
      </c>
      <c r="T34" s="147">
        <v>106</v>
      </c>
      <c r="U34" s="147">
        <v>36</v>
      </c>
      <c r="V34" s="147">
        <v>0</v>
      </c>
      <c r="W34" s="138">
        <f t="shared" ref="W34:X36" si="8">D34/C34*100</f>
        <v>7.7452667814113596</v>
      </c>
      <c r="X34" s="138">
        <f t="shared" si="8"/>
        <v>92</v>
      </c>
      <c r="Y34" s="138">
        <f t="shared" ref="Y34:Y36" si="9">L34/C34*100000</f>
        <v>826.16179001721162</v>
      </c>
      <c r="Z34" s="138">
        <f t="shared" ref="Z34:Z36" si="10">I34/L34*100</f>
        <v>43.75</v>
      </c>
      <c r="AA34" s="138">
        <f t="shared" ref="AA34:AA36" si="11">L34/D34*100</f>
        <v>10.666666666666668</v>
      </c>
      <c r="AB34" s="66"/>
    </row>
    <row r="35" spans="1:28" s="134" customFormat="1" ht="30" customHeight="1" thickBot="1">
      <c r="A35" s="181"/>
      <c r="B35" s="179" t="s">
        <v>116</v>
      </c>
      <c r="C35" s="187">
        <v>28180</v>
      </c>
      <c r="D35" s="187">
        <v>1514</v>
      </c>
      <c r="E35" s="187">
        <v>1388</v>
      </c>
      <c r="F35" s="187">
        <v>422</v>
      </c>
      <c r="G35" s="187">
        <v>76</v>
      </c>
      <c r="H35" s="187">
        <v>5</v>
      </c>
      <c r="I35" s="187">
        <v>44</v>
      </c>
      <c r="J35" s="187">
        <v>0</v>
      </c>
      <c r="K35" s="187">
        <v>27</v>
      </c>
      <c r="L35" s="187">
        <v>76</v>
      </c>
      <c r="M35" s="187">
        <v>0</v>
      </c>
      <c r="N35" s="187">
        <v>363</v>
      </c>
      <c r="O35" s="187">
        <v>67</v>
      </c>
      <c r="P35" s="187">
        <v>3</v>
      </c>
      <c r="Q35" s="187">
        <v>2</v>
      </c>
      <c r="R35" s="187">
        <v>72</v>
      </c>
      <c r="S35" s="187">
        <v>37</v>
      </c>
      <c r="T35" s="187">
        <v>346</v>
      </c>
      <c r="U35" s="187">
        <v>126</v>
      </c>
      <c r="V35" s="187">
        <v>0</v>
      </c>
      <c r="W35" s="183">
        <f t="shared" si="8"/>
        <v>5.3726046841731723</v>
      </c>
      <c r="X35" s="183">
        <f t="shared" si="8"/>
        <v>91.677675033025096</v>
      </c>
      <c r="Y35" s="183">
        <f t="shared" si="9"/>
        <v>269.69481902058197</v>
      </c>
      <c r="Z35" s="183">
        <f t="shared" si="10"/>
        <v>57.894736842105267</v>
      </c>
      <c r="AA35" s="183">
        <f t="shared" si="11"/>
        <v>5.019815059445178</v>
      </c>
      <c r="AB35" s="66"/>
    </row>
    <row r="36" spans="1:28" s="134" customFormat="1" ht="30" customHeight="1" thickTop="1">
      <c r="A36" s="43"/>
      <c r="B36" s="139" t="s">
        <v>113</v>
      </c>
      <c r="C36" s="186">
        <v>33990</v>
      </c>
      <c r="D36" s="186">
        <v>1964</v>
      </c>
      <c r="E36" s="186">
        <v>1802</v>
      </c>
      <c r="F36" s="186">
        <v>530</v>
      </c>
      <c r="G36" s="186">
        <v>124</v>
      </c>
      <c r="H36" s="186">
        <v>16</v>
      </c>
      <c r="I36" s="186">
        <v>65</v>
      </c>
      <c r="J36" s="186">
        <v>0</v>
      </c>
      <c r="K36" s="186">
        <v>43</v>
      </c>
      <c r="L36" s="186">
        <v>124</v>
      </c>
      <c r="M36" s="186">
        <v>0</v>
      </c>
      <c r="N36" s="186">
        <v>458</v>
      </c>
      <c r="O36" s="186">
        <v>91</v>
      </c>
      <c r="P36" s="186">
        <v>4</v>
      </c>
      <c r="Q36" s="186">
        <v>3</v>
      </c>
      <c r="R36" s="186">
        <v>93</v>
      </c>
      <c r="S36" s="186">
        <v>47</v>
      </c>
      <c r="T36" s="186">
        <v>452</v>
      </c>
      <c r="U36" s="186">
        <v>162</v>
      </c>
      <c r="V36" s="186">
        <v>0</v>
      </c>
      <c r="W36" s="182">
        <f t="shared" si="8"/>
        <v>5.77817005001471</v>
      </c>
      <c r="X36" s="182">
        <f t="shared" si="8"/>
        <v>91.751527494908345</v>
      </c>
      <c r="Y36" s="182">
        <f t="shared" si="9"/>
        <v>364.81318034716094</v>
      </c>
      <c r="Z36" s="182">
        <f t="shared" si="10"/>
        <v>52.419354838709673</v>
      </c>
      <c r="AA36" s="182">
        <f t="shared" si="11"/>
        <v>6.313645621181263</v>
      </c>
      <c r="AB36" s="66"/>
    </row>
    <row r="37" spans="1:28" s="134" customFormat="1" ht="30" customHeight="1">
      <c r="A37" s="7" t="s">
        <v>117</v>
      </c>
      <c r="B37" s="7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40"/>
      <c r="X37" s="140"/>
      <c r="Y37" s="140"/>
      <c r="Z37" s="140"/>
      <c r="AA37" s="140"/>
      <c r="AB37" s="66"/>
    </row>
    <row r="38" spans="1:28" s="134" customFormat="1" ht="30" customHeight="1">
      <c r="A38" s="135"/>
      <c r="B38" s="136" t="s">
        <v>115</v>
      </c>
      <c r="C38" s="147">
        <v>9903</v>
      </c>
      <c r="D38" s="147">
        <v>893</v>
      </c>
      <c r="E38" s="147">
        <v>798</v>
      </c>
      <c r="F38" s="147">
        <v>209</v>
      </c>
      <c r="G38" s="147">
        <v>112</v>
      </c>
      <c r="H38" s="147">
        <v>28</v>
      </c>
      <c r="I38" s="147">
        <v>52</v>
      </c>
      <c r="J38" s="147">
        <v>0</v>
      </c>
      <c r="K38" s="147">
        <v>32</v>
      </c>
      <c r="L38" s="147">
        <v>112</v>
      </c>
      <c r="M38" s="147">
        <v>0</v>
      </c>
      <c r="N38" s="147">
        <v>142</v>
      </c>
      <c r="O38" s="147">
        <v>57</v>
      </c>
      <c r="P38" s="147">
        <v>3</v>
      </c>
      <c r="Q38" s="147">
        <v>6</v>
      </c>
      <c r="R38" s="147">
        <v>55</v>
      </c>
      <c r="S38" s="147">
        <v>25</v>
      </c>
      <c r="T38" s="147">
        <v>189</v>
      </c>
      <c r="U38" s="147">
        <v>95</v>
      </c>
      <c r="V38" s="147">
        <v>0</v>
      </c>
      <c r="W38" s="138">
        <f t="shared" ref="W38:X40" si="12">D38/C38*100</f>
        <v>9.0174694537008993</v>
      </c>
      <c r="X38" s="138">
        <f t="shared" si="12"/>
        <v>89.361702127659569</v>
      </c>
      <c r="Y38" s="138">
        <f t="shared" ref="Y38:Y40" si="13">L38/C38*100000</f>
        <v>1130.9704130061598</v>
      </c>
      <c r="Z38" s="138">
        <f t="shared" ref="Z38:Z40" si="14">I38/L38*100</f>
        <v>46.428571428571431</v>
      </c>
      <c r="AA38" s="138">
        <f t="shared" ref="AA38:AA40" si="15">L38/D38*100</f>
        <v>12.541993281075028</v>
      </c>
      <c r="AB38" s="66"/>
    </row>
    <row r="39" spans="1:28" s="134" customFormat="1" ht="30" customHeight="1" thickBot="1">
      <c r="A39" s="181"/>
      <c r="B39" s="179" t="s">
        <v>116</v>
      </c>
      <c r="C39" s="187">
        <v>48689</v>
      </c>
      <c r="D39" s="187">
        <v>3142</v>
      </c>
      <c r="E39" s="187">
        <v>2836</v>
      </c>
      <c r="F39" s="187">
        <v>836</v>
      </c>
      <c r="G39" s="187">
        <v>254</v>
      </c>
      <c r="H39" s="187">
        <v>22</v>
      </c>
      <c r="I39" s="187">
        <v>143</v>
      </c>
      <c r="J39" s="187">
        <v>0</v>
      </c>
      <c r="K39" s="187">
        <v>89</v>
      </c>
      <c r="L39" s="187">
        <v>254</v>
      </c>
      <c r="M39" s="187">
        <v>2</v>
      </c>
      <c r="N39" s="187">
        <v>598</v>
      </c>
      <c r="O39" s="187">
        <v>119</v>
      </c>
      <c r="P39" s="187">
        <v>3</v>
      </c>
      <c r="Q39" s="187">
        <v>5</v>
      </c>
      <c r="R39" s="187">
        <v>204</v>
      </c>
      <c r="S39" s="187">
        <v>79</v>
      </c>
      <c r="T39" s="187">
        <v>737</v>
      </c>
      <c r="U39" s="187">
        <v>306</v>
      </c>
      <c r="V39" s="187">
        <v>0</v>
      </c>
      <c r="W39" s="183">
        <f t="shared" si="12"/>
        <v>6.453202982193103</v>
      </c>
      <c r="X39" s="183">
        <f t="shared" si="12"/>
        <v>90.26098026734563</v>
      </c>
      <c r="Y39" s="183">
        <f t="shared" si="13"/>
        <v>521.67840785393003</v>
      </c>
      <c r="Z39" s="183">
        <f t="shared" si="14"/>
        <v>56.2992125984252</v>
      </c>
      <c r="AA39" s="183">
        <f t="shared" si="15"/>
        <v>8.0840229153405474</v>
      </c>
      <c r="AB39" s="66"/>
    </row>
    <row r="40" spans="1:28" s="134" customFormat="1" ht="30" customHeight="1" thickTop="1">
      <c r="A40" s="43"/>
      <c r="B40" s="139" t="s">
        <v>113</v>
      </c>
      <c r="C40" s="186">
        <v>58592</v>
      </c>
      <c r="D40" s="186">
        <v>4035</v>
      </c>
      <c r="E40" s="186">
        <v>3634</v>
      </c>
      <c r="F40" s="186">
        <v>1045</v>
      </c>
      <c r="G40" s="186">
        <v>366</v>
      </c>
      <c r="H40" s="186">
        <v>50</v>
      </c>
      <c r="I40" s="186">
        <v>195</v>
      </c>
      <c r="J40" s="186">
        <v>0</v>
      </c>
      <c r="K40" s="186">
        <v>121</v>
      </c>
      <c r="L40" s="186">
        <v>366</v>
      </c>
      <c r="M40" s="186">
        <v>2</v>
      </c>
      <c r="N40" s="186">
        <v>740</v>
      </c>
      <c r="O40" s="186">
        <v>176</v>
      </c>
      <c r="P40" s="186">
        <v>6</v>
      </c>
      <c r="Q40" s="186">
        <v>11</v>
      </c>
      <c r="R40" s="186">
        <v>259</v>
      </c>
      <c r="S40" s="186">
        <v>104</v>
      </c>
      <c r="T40" s="186">
        <v>926</v>
      </c>
      <c r="U40" s="186">
        <v>401</v>
      </c>
      <c r="V40" s="186">
        <v>0</v>
      </c>
      <c r="W40" s="182">
        <f>D40/C40*100</f>
        <v>6.8866056799563076</v>
      </c>
      <c r="X40" s="182">
        <f t="shared" si="12"/>
        <v>90.06195786864933</v>
      </c>
      <c r="Y40" s="182">
        <f t="shared" si="13"/>
        <v>624.65865647187331</v>
      </c>
      <c r="Z40" s="182">
        <f t="shared" si="14"/>
        <v>53.278688524590166</v>
      </c>
      <c r="AA40" s="182">
        <f t="shared" si="15"/>
        <v>9.0706319702602229</v>
      </c>
      <c r="AB40" s="66"/>
    </row>
    <row r="41" spans="1:28" s="134" customFormat="1" ht="30" customHeight="1">
      <c r="A41" s="141"/>
      <c r="B41" s="142" t="s">
        <v>118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</row>
    <row r="42" spans="1:28" s="134" customFormat="1" ht="11.25" customHeight="1">
      <c r="A42" s="141"/>
      <c r="B42" s="142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</row>
    <row r="43" spans="1:28" ht="11.25" customHeight="1">
      <c r="A43" s="149"/>
      <c r="B43" s="150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</row>
  </sheetData>
  <mergeCells count="58">
    <mergeCell ref="W2:AA2"/>
    <mergeCell ref="A3:B8"/>
    <mergeCell ref="C3:C8"/>
    <mergeCell ref="D3:D8"/>
    <mergeCell ref="E3:E8"/>
    <mergeCell ref="F3:T3"/>
    <mergeCell ref="U3:U8"/>
    <mergeCell ref="V3:V8"/>
    <mergeCell ref="W3:W8"/>
    <mergeCell ref="X3:X8"/>
    <mergeCell ref="Y3:Y8"/>
    <mergeCell ref="Z3:Z8"/>
    <mergeCell ref="AA3:AA8"/>
    <mergeCell ref="F4:F8"/>
    <mergeCell ref="G4:L5"/>
    <mergeCell ref="M4:M8"/>
    <mergeCell ref="S4:S8"/>
    <mergeCell ref="T4:T8"/>
    <mergeCell ref="G6:G8"/>
    <mergeCell ref="H6:H8"/>
    <mergeCell ref="I6:I8"/>
    <mergeCell ref="K6:K8"/>
    <mergeCell ref="L6:L8"/>
    <mergeCell ref="J7:J8"/>
    <mergeCell ref="N4:N8"/>
    <mergeCell ref="O4:O8"/>
    <mergeCell ref="P4:P8"/>
    <mergeCell ref="Q4:Q8"/>
    <mergeCell ref="R4:R8"/>
    <mergeCell ref="X22:AA22"/>
    <mergeCell ref="A23:B28"/>
    <mergeCell ref="C23:C28"/>
    <mergeCell ref="D23:D28"/>
    <mergeCell ref="E23:E28"/>
    <mergeCell ref="F23:T23"/>
    <mergeCell ref="U23:U28"/>
    <mergeCell ref="V23:V28"/>
    <mergeCell ref="W23:W28"/>
    <mergeCell ref="X23:X28"/>
    <mergeCell ref="Y23:Y28"/>
    <mergeCell ref="Z23:Z28"/>
    <mergeCell ref="AA23:AA28"/>
    <mergeCell ref="F24:F28"/>
    <mergeCell ref="G24:L25"/>
    <mergeCell ref="M24:M28"/>
    <mergeCell ref="S24:S28"/>
    <mergeCell ref="T24:T28"/>
    <mergeCell ref="G26:G28"/>
    <mergeCell ref="H26:H28"/>
    <mergeCell ref="I26:I28"/>
    <mergeCell ref="K26:K28"/>
    <mergeCell ref="L26:L28"/>
    <mergeCell ref="J27:J28"/>
    <mergeCell ref="N24:N28"/>
    <mergeCell ref="O24:O28"/>
    <mergeCell ref="P24:P28"/>
    <mergeCell ref="Q24:Q28"/>
    <mergeCell ref="R24:R28"/>
  </mergeCells>
  <phoneticPr fontId="14"/>
  <pageMargins left="0.56000000000000005" right="0.21" top="0.28000000000000003" bottom="0.25" header="0.18" footer="0.2"/>
  <pageSetup paperSize="9" scale="47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市町村別</vt:lpstr>
      <vt:lpstr>年齢階級別</vt:lpstr>
      <vt:lpstr>検診方法別</vt:lpstr>
      <vt:lpstr>検診方法別!Print_Area</vt:lpstr>
      <vt:lpstr>市町村別!Print_Area</vt:lpstr>
      <vt:lpstr>年齢階級別!Print_Area</vt:lpstr>
      <vt:lpstr>検診方法別!Print_Titles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2016-12-19T08:18:23Z</cp:lastPrinted>
  <dcterms:created xsi:type="dcterms:W3CDTF">2016-12-19T07:41:26Z</dcterms:created>
  <dcterms:modified xsi:type="dcterms:W3CDTF">2017-03-03T06:54:46Z</dcterms:modified>
</cp:coreProperties>
</file>