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2" r:id="rId1"/>
    <sheet name="年齢階級別" sheetId="1" r:id="rId2"/>
  </sheets>
  <definedNames>
    <definedName name="_xlnm.Print_Area" localSheetId="0">市町村別!$A$1:$X$76</definedName>
    <definedName name="_xlnm.Print_Area" localSheetId="1">年齢階級別!$A$1:$W$54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X75" i="2" l="1"/>
  <c r="W75" i="2"/>
  <c r="V75" i="2"/>
  <c r="U75" i="2"/>
  <c r="T75" i="2"/>
  <c r="S75" i="2"/>
  <c r="X74" i="2"/>
  <c r="W74" i="2"/>
  <c r="V74" i="2"/>
  <c r="U74" i="2"/>
  <c r="T74" i="2"/>
  <c r="S74" i="2"/>
  <c r="X72" i="2"/>
  <c r="W72" i="2"/>
  <c r="V72" i="2"/>
  <c r="U72" i="2"/>
  <c r="T72" i="2"/>
  <c r="S72" i="2"/>
  <c r="X71" i="2"/>
  <c r="W71" i="2"/>
  <c r="V71" i="2"/>
  <c r="U71" i="2"/>
  <c r="T71" i="2"/>
  <c r="S71" i="2"/>
  <c r="X69" i="2"/>
  <c r="W69" i="2"/>
  <c r="V69" i="2"/>
  <c r="U69" i="2"/>
  <c r="T69" i="2"/>
  <c r="S69" i="2"/>
  <c r="X68" i="2"/>
  <c r="W68" i="2"/>
  <c r="V68" i="2"/>
  <c r="U68" i="2"/>
  <c r="T68" i="2"/>
  <c r="S68" i="2"/>
  <c r="X66" i="2"/>
  <c r="W66" i="2"/>
  <c r="V66" i="2"/>
  <c r="U66" i="2"/>
  <c r="T66" i="2"/>
  <c r="S66" i="2"/>
  <c r="X65" i="2"/>
  <c r="W65" i="2"/>
  <c r="V65" i="2"/>
  <c r="U65" i="2"/>
  <c r="T65" i="2"/>
  <c r="S65" i="2"/>
  <c r="X64" i="2"/>
  <c r="W64" i="2"/>
  <c r="V64" i="2"/>
  <c r="U64" i="2"/>
  <c r="T64" i="2"/>
  <c r="S64" i="2"/>
  <c r="X62" i="2"/>
  <c r="V62" i="2"/>
  <c r="U62" i="2"/>
  <c r="T62" i="2"/>
  <c r="S62" i="2"/>
  <c r="X61" i="2"/>
  <c r="W61" i="2"/>
  <c r="V61" i="2"/>
  <c r="U61" i="2"/>
  <c r="T61" i="2"/>
  <c r="S61" i="2"/>
  <c r="X60" i="2"/>
  <c r="W60" i="2"/>
  <c r="V60" i="2"/>
  <c r="U60" i="2"/>
  <c r="T60" i="2"/>
  <c r="S60" i="2"/>
  <c r="X58" i="2"/>
  <c r="W58" i="2"/>
  <c r="V58" i="2"/>
  <c r="U58" i="2"/>
  <c r="T58" i="2"/>
  <c r="S58" i="2"/>
  <c r="X57" i="2"/>
  <c r="W57" i="2"/>
  <c r="V57" i="2"/>
  <c r="U57" i="2"/>
  <c r="T57" i="2"/>
  <c r="S57" i="2"/>
  <c r="X56" i="2"/>
  <c r="W56" i="2"/>
  <c r="V56" i="2"/>
  <c r="U56" i="2"/>
  <c r="T56" i="2"/>
  <c r="S56" i="2"/>
  <c r="X54" i="2"/>
  <c r="W54" i="2"/>
  <c r="V54" i="2"/>
  <c r="U54" i="2"/>
  <c r="T54" i="2"/>
  <c r="S54" i="2"/>
  <c r="X53" i="2"/>
  <c r="W53" i="2"/>
  <c r="V53" i="2"/>
  <c r="U53" i="2"/>
  <c r="T53" i="2"/>
  <c r="S53" i="2"/>
  <c r="X52" i="2"/>
  <c r="W52" i="2"/>
  <c r="V52" i="2"/>
  <c r="U52" i="2"/>
  <c r="T52" i="2"/>
  <c r="S52" i="2"/>
  <c r="X39" i="2"/>
  <c r="W39" i="2"/>
  <c r="V39" i="2"/>
  <c r="U39" i="2"/>
  <c r="T39" i="2"/>
  <c r="S39" i="2"/>
  <c r="X38" i="2"/>
  <c r="W38" i="2"/>
  <c r="V38" i="2"/>
  <c r="U38" i="2"/>
  <c r="T38" i="2"/>
  <c r="S38" i="2"/>
  <c r="X37" i="2"/>
  <c r="W37" i="2"/>
  <c r="V37" i="2"/>
  <c r="U37" i="2"/>
  <c r="T37" i="2"/>
  <c r="S37" i="2"/>
  <c r="X36" i="2"/>
  <c r="W36" i="2"/>
  <c r="V36" i="2"/>
  <c r="U36" i="2"/>
  <c r="T36" i="2"/>
  <c r="S36" i="2"/>
  <c r="X34" i="2"/>
  <c r="V34" i="2"/>
  <c r="U34" i="2"/>
  <c r="T34" i="2"/>
  <c r="S34" i="2"/>
  <c r="X33" i="2"/>
  <c r="W33" i="2"/>
  <c r="V33" i="2"/>
  <c r="U33" i="2"/>
  <c r="T33" i="2"/>
  <c r="S33" i="2"/>
  <c r="X32" i="2"/>
  <c r="V32" i="2"/>
  <c r="U32" i="2"/>
  <c r="T32" i="2"/>
  <c r="S32" i="2"/>
  <c r="X31" i="2"/>
  <c r="W31" i="2"/>
  <c r="V31" i="2"/>
  <c r="U31" i="2"/>
  <c r="T31" i="2"/>
  <c r="S31" i="2"/>
  <c r="X30" i="2"/>
  <c r="W30" i="2"/>
  <c r="V30" i="2"/>
  <c r="U30" i="2"/>
  <c r="T30" i="2"/>
  <c r="S30" i="2"/>
  <c r="X29" i="2"/>
  <c r="W29" i="2"/>
  <c r="V29" i="2"/>
  <c r="U29" i="2"/>
  <c r="T29" i="2"/>
  <c r="S29" i="2"/>
  <c r="X27" i="2"/>
  <c r="V27" i="2"/>
  <c r="U27" i="2"/>
  <c r="T27" i="2"/>
  <c r="S27" i="2"/>
  <c r="X26" i="2"/>
  <c r="W26" i="2"/>
  <c r="V26" i="2"/>
  <c r="U26" i="2"/>
  <c r="T26" i="2"/>
  <c r="S26" i="2"/>
  <c r="X25" i="2"/>
  <c r="W25" i="2"/>
  <c r="V25" i="2"/>
  <c r="U25" i="2"/>
  <c r="T25" i="2"/>
  <c r="S25" i="2"/>
  <c r="X23" i="2"/>
  <c r="W23" i="2"/>
  <c r="V23" i="2"/>
  <c r="U23" i="2"/>
  <c r="T23" i="2"/>
  <c r="S23" i="2"/>
  <c r="X22" i="2"/>
  <c r="W22" i="2"/>
  <c r="V22" i="2"/>
  <c r="U22" i="2"/>
  <c r="T22" i="2"/>
  <c r="S22" i="2"/>
  <c r="X21" i="2"/>
  <c r="V21" i="2"/>
  <c r="U21" i="2"/>
  <c r="T21" i="2"/>
  <c r="S21" i="2"/>
  <c r="X20" i="2"/>
  <c r="W20" i="2"/>
  <c r="V20" i="2"/>
  <c r="U20" i="2"/>
  <c r="T20" i="2"/>
  <c r="S20" i="2"/>
  <c r="X19" i="2"/>
  <c r="W19" i="2"/>
  <c r="V19" i="2"/>
  <c r="U19" i="2"/>
  <c r="T19" i="2"/>
  <c r="S19" i="2"/>
  <c r="X17" i="2"/>
  <c r="V17" i="2"/>
  <c r="U17" i="2"/>
  <c r="T17" i="2"/>
  <c r="S17" i="2"/>
  <c r="X16" i="2"/>
  <c r="V16" i="2"/>
  <c r="U16" i="2"/>
  <c r="T16" i="2"/>
  <c r="S16" i="2"/>
  <c r="X15" i="2"/>
  <c r="W15" i="2"/>
  <c r="V15" i="2"/>
  <c r="U15" i="2"/>
  <c r="T15" i="2"/>
  <c r="S15" i="2"/>
  <c r="X14" i="2"/>
  <c r="W14" i="2"/>
  <c r="V14" i="2"/>
  <c r="U14" i="2"/>
  <c r="T14" i="2"/>
  <c r="S14" i="2"/>
  <c r="X12" i="2"/>
  <c r="W12" i="2"/>
  <c r="V12" i="2"/>
  <c r="U12" i="2"/>
  <c r="T12" i="2"/>
  <c r="S12" i="2"/>
  <c r="X11" i="2"/>
  <c r="W11" i="2"/>
  <c r="V11" i="2"/>
  <c r="U11" i="2"/>
  <c r="T11" i="2"/>
  <c r="S11" i="2"/>
  <c r="X9" i="2"/>
  <c r="W9" i="2"/>
  <c r="V9" i="2"/>
  <c r="U9" i="2"/>
  <c r="T9" i="2"/>
  <c r="S9" i="2"/>
  <c r="W53" i="1" l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W48" i="1"/>
  <c r="V48" i="1"/>
  <c r="U48" i="1"/>
  <c r="T48" i="1"/>
  <c r="S48" i="1"/>
  <c r="W47" i="1"/>
  <c r="V47" i="1"/>
  <c r="U47" i="1"/>
  <c r="T47" i="1"/>
  <c r="S47" i="1"/>
  <c r="W46" i="1"/>
  <c r="U46" i="1"/>
  <c r="T46" i="1"/>
  <c r="S46" i="1"/>
  <c r="U44" i="1"/>
  <c r="S44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U28" i="1"/>
  <c r="T28" i="1"/>
  <c r="S28" i="1"/>
  <c r="W26" i="1"/>
  <c r="U26" i="1"/>
  <c r="T26" i="1"/>
  <c r="S26" i="1"/>
  <c r="W17" i="1"/>
  <c r="V17" i="1"/>
  <c r="U17" i="1"/>
  <c r="T17" i="1"/>
  <c r="S17" i="1"/>
  <c r="R17" i="1"/>
  <c r="W16" i="1"/>
  <c r="V16" i="1"/>
  <c r="U16" i="1"/>
  <c r="T16" i="1"/>
  <c r="S16" i="1"/>
  <c r="R16" i="1"/>
  <c r="W15" i="1"/>
  <c r="V15" i="1"/>
  <c r="U15" i="1"/>
  <c r="T15" i="1"/>
  <c r="S15" i="1"/>
  <c r="R15" i="1"/>
  <c r="W14" i="1"/>
  <c r="V14" i="1"/>
  <c r="U14" i="1"/>
  <c r="T14" i="1"/>
  <c r="S14" i="1"/>
  <c r="R14" i="1"/>
  <c r="W13" i="1"/>
  <c r="V13" i="1"/>
  <c r="U13" i="1"/>
  <c r="T13" i="1"/>
  <c r="S13" i="1"/>
  <c r="R13" i="1"/>
  <c r="W12" i="1"/>
  <c r="V12" i="1"/>
  <c r="U12" i="1"/>
  <c r="T12" i="1"/>
  <c r="S12" i="1"/>
  <c r="R12" i="1"/>
  <c r="W11" i="1"/>
  <c r="V11" i="1"/>
  <c r="U11" i="1"/>
  <c r="T11" i="1"/>
  <c r="S11" i="1"/>
  <c r="R11" i="1"/>
  <c r="W10" i="1"/>
  <c r="U10" i="1"/>
  <c r="T10" i="1"/>
  <c r="S10" i="1"/>
  <c r="R10" i="1"/>
  <c r="W8" i="1"/>
  <c r="U8" i="1"/>
  <c r="T8" i="1"/>
  <c r="S8" i="1"/>
</calcChain>
</file>

<file path=xl/sharedStrings.xml><?xml version="1.0" encoding="utf-8"?>
<sst xmlns="http://schemas.openxmlformats.org/spreadsheetml/2006/main" count="264" uniqueCount="108">
  <si>
    <t xml:space="preserve">  平成28年度　前立腺がん検診結果報告書　1/3</t>
    <rPh sb="9" eb="12">
      <t>ゼンリツセン</t>
    </rPh>
    <phoneticPr fontId="5"/>
  </si>
  <si>
    <r>
      <t>　</t>
    </r>
    <r>
      <rPr>
        <b/>
        <sz val="20"/>
        <color indexed="10"/>
        <rFont val="ＭＳ Ｐ明朝"/>
        <family val="1"/>
        <charset val="128"/>
      </rPr>
      <t>初診・再診合計 　　　</t>
    </r>
    <rPh sb="1" eb="3">
      <t>ショシン</t>
    </rPh>
    <rPh sb="4" eb="6">
      <t>サイシン</t>
    </rPh>
    <rPh sb="6" eb="8">
      <t>ゴウケイ</t>
    </rPh>
    <phoneticPr fontId="5"/>
  </si>
  <si>
    <t>(平成29年3月末日現在)</t>
    <phoneticPr fontId="10"/>
  </si>
  <si>
    <t xml:space="preserve"> 区     分</t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</si>
  <si>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</si>
  <si>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</si>
  <si>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</si>
  <si>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5"/>
  </si>
  <si>
    <t xml:space="preserve"> 精               検               結               果</t>
    <phoneticPr fontId="5"/>
  </si>
  <si>
    <t>精検
未受診者</t>
    <rPh sb="0" eb="1">
      <t>セイ</t>
    </rPh>
    <rPh sb="1" eb="2">
      <t>ケン</t>
    </rPh>
    <rPh sb="3" eb="4">
      <t>ミ</t>
    </rPh>
    <rPh sb="4" eb="7">
      <t>ジュシンシャ</t>
    </rPh>
    <phoneticPr fontId="5"/>
  </si>
  <si>
    <t>精検
結果
未把握</t>
    <rPh sb="0" eb="1">
      <t>セイ</t>
    </rPh>
    <rPh sb="1" eb="2">
      <t>ケン</t>
    </rPh>
    <rPh sb="3" eb="5">
      <t>ケッカ</t>
    </rPh>
    <rPh sb="6" eb="9">
      <t>ミハアク</t>
    </rPh>
    <phoneticPr fontId="5"/>
  </si>
  <si>
    <t>受診率</t>
    <rPh sb="0" eb="3">
      <t>ジュシンリツ</t>
    </rPh>
    <phoneticPr fontId="5"/>
  </si>
  <si>
    <t>要精検率</t>
    <rPh sb="0" eb="3">
      <t>ヨウセイケン</t>
    </rPh>
    <rPh sb="3" eb="4">
      <t>リツ</t>
    </rPh>
    <phoneticPr fontId="5"/>
  </si>
  <si>
    <t>精検受診率</t>
    <rPh sb="0" eb="2">
      <t>セイケン</t>
    </rPh>
    <rPh sb="2" eb="5">
      <t>ジュシンリツ</t>
    </rPh>
    <phoneticPr fontId="5"/>
  </si>
  <si>
    <t>がん発見率</t>
    <rPh sb="2" eb="4">
      <t>ハッケン</t>
    </rPh>
    <rPh sb="4" eb="5">
      <t>リツ</t>
    </rPh>
    <phoneticPr fontId="5"/>
  </si>
  <si>
    <t>早期がん割合</t>
    <rPh sb="0" eb="2">
      <t>ソウキ</t>
    </rPh>
    <rPh sb="4" eb="6">
      <t>ワリアイ</t>
    </rPh>
    <phoneticPr fontId="5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</si>
  <si>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5"/>
  </si>
  <si>
    <t>異常なし</t>
    <rPh sb="0" eb="2">
      <t>イジョウ</t>
    </rPh>
    <phoneticPr fontId="5"/>
  </si>
  <si>
    <t>前立腺がん</t>
    <rPh sb="0" eb="3">
      <t>ゼンリツセン</t>
    </rPh>
    <phoneticPr fontId="5"/>
  </si>
  <si>
    <t>前立腺
がんの
疑い</t>
    <rPh sb="0" eb="3">
      <t>ゼンリツセン</t>
    </rPh>
    <rPh sb="8" eb="9">
      <t>ウタガ</t>
    </rPh>
    <phoneticPr fontId="5"/>
  </si>
  <si>
    <t>その他</t>
    <rPh sb="2" eb="3">
      <t>タ</t>
    </rPh>
    <phoneticPr fontId="5"/>
  </si>
  <si>
    <t>進行
がん</t>
    <rPh sb="0" eb="1">
      <t>ススム</t>
    </rPh>
    <rPh sb="1" eb="2">
      <t>ギョウ</t>
    </rPh>
    <phoneticPr fontId="5"/>
  </si>
  <si>
    <t>局所
進展
がん</t>
    <rPh sb="0" eb="2">
      <t>キョクショ</t>
    </rPh>
    <rPh sb="3" eb="5">
      <t>シンテン</t>
    </rPh>
    <phoneticPr fontId="5"/>
  </si>
  <si>
    <t>早期がん</t>
    <rPh sb="0" eb="2">
      <t>ソウキ</t>
    </rPh>
    <phoneticPr fontId="5"/>
  </si>
  <si>
    <t>病期
不明</t>
    <rPh sb="0" eb="2">
      <t>ビョウキ</t>
    </rPh>
    <rPh sb="3" eb="5">
      <t>フメイ</t>
    </rPh>
    <phoneticPr fontId="10"/>
  </si>
  <si>
    <t>計</t>
    <rPh sb="0" eb="1">
      <t>ケイ</t>
    </rPh>
    <phoneticPr fontId="5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</si>
  <si>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</si>
  <si>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</si>
  <si>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</si>
  <si>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</si>
  <si>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</si>
  <si>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 xml:space="preserve"> 50歳未満</t>
    <phoneticPr fontId="10"/>
  </si>
  <si>
    <t>-</t>
    <phoneticPr fontId="10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</si>
  <si>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</si>
  <si>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</si>
  <si>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</si>
  <si>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</si>
  <si>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</si>
  <si>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</si>
  <si>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</si>
  <si>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計</t>
    <phoneticPr fontId="10"/>
  </si>
  <si>
    <t>※　50歳未満は別掲</t>
    <rPh sb="4" eb="5">
      <t>サイ</t>
    </rPh>
    <rPh sb="5" eb="7">
      <t>ミマン</t>
    </rPh>
    <rPh sb="8" eb="10">
      <t>ベッケイ</t>
    </rPh>
    <phoneticPr fontId="5"/>
  </si>
  <si>
    <t xml:space="preserve">  平成28年度　前立腺がん検診結果報告書　2/3</t>
    <rPh sb="9" eb="12">
      <t>ゼンリツセン</t>
    </rPh>
    <phoneticPr fontId="5"/>
  </si>
  <si>
    <r>
      <t>　</t>
    </r>
    <r>
      <rPr>
        <b/>
        <sz val="20"/>
        <color indexed="10"/>
        <rFont val="ＭＳ Ｐ明朝"/>
        <family val="1"/>
        <charset val="128"/>
      </rPr>
      <t xml:space="preserve">初診 </t>
    </r>
    <r>
      <rPr>
        <b/>
        <sz val="20"/>
        <rFont val="ＭＳ Ｐ明朝"/>
        <family val="1"/>
        <charset val="128"/>
      </rPr>
      <t>　　　</t>
    </r>
    <rPh sb="1" eb="3">
      <t>ショシン</t>
    </rPh>
    <phoneticPr fontId="5"/>
  </si>
  <si>
    <t>精検結果
未把握</t>
    <rPh sb="0" eb="1">
      <t>セイ</t>
    </rPh>
    <rPh sb="1" eb="2">
      <t>ケン</t>
    </rPh>
    <rPh sb="2" eb="4">
      <t>ケッカ</t>
    </rPh>
    <rPh sb="5" eb="8">
      <t>ミハアク</t>
    </rPh>
    <phoneticPr fontId="5"/>
  </si>
  <si>
    <t xml:space="preserve"> 50歳未満</t>
    <phoneticPr fontId="10"/>
  </si>
  <si>
    <t>-</t>
    <phoneticPr fontId="10"/>
  </si>
  <si>
    <t xml:space="preserve">  平成28年度　前立腺がん検診結果報告書　3/3</t>
    <rPh sb="9" eb="12">
      <t>ゼンリツセン</t>
    </rPh>
    <phoneticPr fontId="5"/>
  </si>
  <si>
    <r>
      <t>　</t>
    </r>
    <r>
      <rPr>
        <b/>
        <sz val="20"/>
        <color indexed="10"/>
        <rFont val="ＭＳ Ｐ明朝"/>
        <family val="1"/>
        <charset val="128"/>
      </rPr>
      <t>再診 　　</t>
    </r>
    <r>
      <rPr>
        <b/>
        <sz val="20"/>
        <rFont val="ＭＳ Ｐ明朝"/>
        <family val="1"/>
        <charset val="128"/>
      </rPr>
      <t>　</t>
    </r>
    <rPh sb="1" eb="3">
      <t>サイシン</t>
    </rPh>
    <phoneticPr fontId="5"/>
  </si>
  <si>
    <t xml:space="preserve">  平成28年度　前立腺がん検診結果報告書（市町村別）　1/2</t>
    <rPh sb="9" eb="12">
      <t>ゼンリツセン</t>
    </rPh>
    <rPh sb="22" eb="25">
      <t>シチョウソン</t>
    </rPh>
    <rPh sb="25" eb="26">
      <t>ベツ</t>
    </rPh>
    <phoneticPr fontId="5"/>
  </si>
  <si>
    <t>50歳以上</t>
    <rPh sb="2" eb="3">
      <t>サイ</t>
    </rPh>
    <rPh sb="3" eb="5">
      <t>イジョウ</t>
    </rPh>
    <phoneticPr fontId="10"/>
  </si>
  <si>
    <t>(平成29年3月末日現在)</t>
    <phoneticPr fontId="10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</si>
  <si>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</si>
  <si>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</si>
  <si>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</si>
  <si>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</si>
  <si>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</si>
  <si>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</si>
  <si>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</si>
  <si>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</si>
  <si>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8"/>
  </si>
  <si>
    <t>村上市</t>
    <rPh sb="0" eb="3">
      <t>ムラカミシ</t>
    </rPh>
    <phoneticPr fontId="10"/>
  </si>
  <si>
    <t>関川村</t>
    <rPh sb="0" eb="3">
      <t>セキカワムラ</t>
    </rPh>
    <phoneticPr fontId="10"/>
  </si>
  <si>
    <t>-</t>
    <phoneticPr fontId="10"/>
  </si>
  <si>
    <t>粟島浦村</t>
    <rPh sb="0" eb="4">
      <t>アワシマウラムラ</t>
    </rPh>
    <phoneticPr fontId="10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</si>
  <si>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8"/>
  </si>
  <si>
    <t>新発田市</t>
    <rPh sb="0" eb="4">
      <t>シバタシ</t>
    </rPh>
    <phoneticPr fontId="10"/>
  </si>
  <si>
    <t>阿賀野市</t>
    <rPh sb="0" eb="4">
      <t>アガノシ</t>
    </rPh>
    <phoneticPr fontId="10"/>
  </si>
  <si>
    <t>胎内市</t>
    <rPh sb="0" eb="3">
      <t>タイナイシ</t>
    </rPh>
    <phoneticPr fontId="10"/>
  </si>
  <si>
    <t>聖籠町</t>
    <rPh sb="0" eb="3">
      <t>セイロウマチ</t>
    </rPh>
    <phoneticPr fontId="10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</si>
  <si>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8"/>
  </si>
  <si>
    <t>五泉市</t>
    <rPh sb="0" eb="3">
      <t>ゴセンシ</t>
    </rPh>
    <phoneticPr fontId="10"/>
  </si>
  <si>
    <t>阿賀町</t>
    <rPh sb="0" eb="3">
      <t>アガマチ</t>
    </rPh>
    <phoneticPr fontId="10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</si>
  <si>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8"/>
  </si>
  <si>
    <t>三条市</t>
    <rPh sb="0" eb="3">
      <t>サンジョウシ</t>
    </rPh>
    <phoneticPr fontId="10"/>
  </si>
  <si>
    <t>燕市</t>
    <rPh sb="0" eb="2">
      <t>ツバメシ</t>
    </rPh>
    <phoneticPr fontId="10"/>
  </si>
  <si>
    <t>加茂市</t>
    <rPh sb="0" eb="3">
      <t>カモシ</t>
    </rPh>
    <phoneticPr fontId="10"/>
  </si>
  <si>
    <t>-</t>
    <phoneticPr fontId="10"/>
  </si>
  <si>
    <t>田上町</t>
    <rPh sb="0" eb="3">
      <t>タガミマチ</t>
    </rPh>
    <phoneticPr fontId="10"/>
  </si>
  <si>
    <t>弥彦村</t>
    <rPh sb="0" eb="3">
      <t>ヤヒコムラ</t>
    </rPh>
    <phoneticPr fontId="10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</si>
  <si>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8"/>
  </si>
  <si>
    <t>長岡市</t>
    <rPh sb="0" eb="3">
      <t>ナガオカシ</t>
    </rPh>
    <phoneticPr fontId="10"/>
  </si>
  <si>
    <t>見附市</t>
    <rPh sb="0" eb="3">
      <t>ミツケシ</t>
    </rPh>
    <phoneticPr fontId="10"/>
  </si>
  <si>
    <t>出雲崎町</t>
    <rPh sb="0" eb="4">
      <t>イズモザキマチ</t>
    </rPh>
    <phoneticPr fontId="10"/>
  </si>
  <si>
    <t>小千谷市</t>
    <rPh sb="0" eb="2">
      <t>コセン</t>
    </rPh>
    <rPh sb="2" eb="4">
      <t>タニシ</t>
    </rPh>
    <phoneticPr fontId="10"/>
  </si>
  <si>
    <t xml:space="preserve">  平成28年度　前立腺がん検診結果報告書（市町村別）　2/2</t>
    <rPh sb="9" eb="12">
      <t>ゼンリツセン</t>
    </rPh>
    <rPh sb="22" eb="25">
      <t>シチョウソン</t>
    </rPh>
    <rPh sb="25" eb="26">
      <t>ベツ</t>
    </rPh>
    <phoneticPr fontId="5"/>
  </si>
  <si>
    <t>(平成29年3月末日現在)</t>
    <phoneticPr fontId="10"/>
  </si>
  <si>
    <t xml:space="preserve"> 精               検               結               果</t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</si>
  <si>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8"/>
  </si>
  <si>
    <t>魚沼市</t>
    <rPh sb="0" eb="3">
      <t>ウオヌマシ</t>
    </rPh>
    <phoneticPr fontId="10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</si>
  <si>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8"/>
  </si>
  <si>
    <t>南魚沼市</t>
    <rPh sb="0" eb="4">
      <t>ミナミウオヌマシ</t>
    </rPh>
    <phoneticPr fontId="10"/>
  </si>
  <si>
    <t>湯沢町</t>
    <rPh sb="0" eb="3">
      <t>ユザワマチ</t>
    </rPh>
    <phoneticPr fontId="10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</si>
  <si>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8"/>
  </si>
  <si>
    <t>十日町市</t>
    <rPh sb="0" eb="4">
      <t>トオカマチシ</t>
    </rPh>
    <phoneticPr fontId="10"/>
  </si>
  <si>
    <t>津南町</t>
    <rPh sb="0" eb="3">
      <t>ツナンマチ</t>
    </rPh>
    <phoneticPr fontId="10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</si>
  <si>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8"/>
  </si>
  <si>
    <t>柏崎市</t>
    <rPh sb="0" eb="3">
      <t>カシワザキシ</t>
    </rPh>
    <phoneticPr fontId="10"/>
  </si>
  <si>
    <t>刈羽村</t>
    <rPh sb="0" eb="2">
      <t>カリワ</t>
    </rPh>
    <rPh sb="2" eb="3">
      <t>ムラ</t>
    </rPh>
    <phoneticPr fontId="10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</si>
  <si>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8"/>
  </si>
  <si>
    <t>上越市</t>
    <rPh sb="0" eb="3">
      <t>ジョウエツシ</t>
    </rPh>
    <phoneticPr fontId="10"/>
  </si>
  <si>
    <t>妙高市</t>
    <rPh sb="0" eb="3">
      <t>ミョウコウシ</t>
    </rPh>
    <phoneticPr fontId="10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</si>
  <si>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8"/>
  </si>
  <si>
    <t>糸魚川市</t>
    <rPh sb="0" eb="4">
      <t>イトイガワシ</t>
    </rPh>
    <phoneticPr fontId="10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</si>
  <si>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8"/>
  </si>
  <si>
    <t>佐渡市</t>
    <rPh sb="0" eb="3">
      <t>サドシ</t>
    </rPh>
    <phoneticPr fontId="10"/>
  </si>
  <si>
    <t>新潟市</t>
    <rPh sb="0" eb="2">
      <t>ニイガタ</t>
    </rPh>
    <rPh sb="2" eb="3">
      <t>シ</t>
    </rPh>
    <phoneticPr fontId="18"/>
  </si>
  <si>
    <t>新潟市</t>
    <rPh sb="0" eb="3">
      <t>ニイガタシ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</si>
</sst>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\-#,##0.0"/>
    <numFmt numFmtId="177" formatCode="#,##0.0_);[Red]\(#,##0.0\)"/>
    <numFmt numFmtId="178" formatCode="#,##0;\-#,##0;\-"/>
    <numFmt numFmtId="179" formatCode="#,##0.0;[Red]\-#,##0.0"/>
    <numFmt numFmtId="180" formatCode="_ * #,##0.0_ ;_ * \-#,##0.0_ ;_ * &quot;-&quot;??_ ;_ @_ "/>
    <numFmt numFmtId="181" formatCode="#,##0.0;\-#,##0.0;\-"/>
  </numFmts>
  <fonts count="21">
    <font>
      <sz val="13.5"/>
      <name val="FixedSys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6"/>
      <name val="ＭＳ Ｐ明朝"/>
      <family val="1"/>
      <charset val="128"/>
    </font>
    <font>
      <sz val="6.75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6.75"/>
      <name val="FixedSys"/>
      <charset val="128"/>
    </font>
    <font>
      <sz val="13.5"/>
      <name val="FixedSys"/>
      <charset val="128"/>
    </font>
    <font>
      <sz val="2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58">
    <xf numFmtId="0" fontId="0" fillId="0" borderId="0" xfId="0"/>
    <xf numFmtId="38" fontId="2" fillId="0" borderId="0" xfId="1" applyFont="1" applyProtection="1"/>
    <xf numFmtId="38" fontId="4" fillId="0" borderId="0" xfId="1" applyFont="1" applyAlignment="1" applyProtection="1">
      <alignment horizontal="left" vertical="center"/>
    </xf>
    <xf numFmtId="38" fontId="2" fillId="0" borderId="0" xfId="1" applyFont="1" applyFill="1" applyProtection="1"/>
    <xf numFmtId="38" fontId="6" fillId="0" borderId="0" xfId="1" applyFont="1" applyProtection="1"/>
    <xf numFmtId="38" fontId="7" fillId="0" borderId="0" xfId="1" applyFont="1" applyAlignment="1" applyProtection="1">
      <alignment vertical="center"/>
    </xf>
    <xf numFmtId="37" fontId="2" fillId="0" borderId="0" xfId="1" applyNumberFormat="1" applyFont="1" applyProtection="1"/>
    <xf numFmtId="37" fontId="2" fillId="0" borderId="0" xfId="1" applyNumberFormat="1" applyFont="1" applyFill="1" applyProtection="1"/>
    <xf numFmtId="176" fontId="2" fillId="0" borderId="0" xfId="1" applyNumberFormat="1" applyFont="1" applyFill="1" applyProtection="1"/>
    <xf numFmtId="38" fontId="9" fillId="0" borderId="0" xfId="1" applyFont="1" applyFill="1" applyAlignment="1" applyProtection="1">
      <alignment horizontal="right"/>
    </xf>
    <xf numFmtId="38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38" fontId="2" fillId="0" borderId="1" xfId="1" applyFont="1" applyBorder="1" applyAlignment="1" applyProtection="1">
      <alignment horizontal="center"/>
    </xf>
    <xf numFmtId="38" fontId="12" fillId="0" borderId="5" xfId="1" applyFont="1" applyBorder="1" applyAlignment="1" applyProtection="1">
      <alignment horizontal="right"/>
    </xf>
    <xf numFmtId="178" fontId="12" fillId="0" borderId="1" xfId="1" applyNumberFormat="1" applyFont="1" applyFill="1" applyBorder="1" applyAlignment="1" applyProtection="1">
      <alignment shrinkToFit="1"/>
      <protection locked="0"/>
    </xf>
    <xf numFmtId="37" fontId="12" fillId="0" borderId="5" xfId="1" applyNumberFormat="1" applyFont="1" applyFill="1" applyBorder="1" applyAlignment="1" applyProtection="1">
      <alignment horizontal="right" shrinkToFit="1"/>
    </xf>
    <xf numFmtId="176" fontId="12" fillId="0" borderId="1" xfId="1" applyNumberFormat="1" applyFont="1" applyFill="1" applyBorder="1" applyAlignment="1" applyProtection="1">
      <alignment shrinkToFit="1"/>
      <protection locked="0"/>
    </xf>
    <xf numFmtId="176" fontId="12" fillId="0" borderId="1" xfId="1" applyNumberFormat="1" applyFont="1" applyFill="1" applyBorder="1" applyAlignment="1" applyProtection="1">
      <alignment horizontal="right" shrinkToFit="1"/>
      <protection locked="0"/>
    </xf>
    <xf numFmtId="38" fontId="2" fillId="0" borderId="0" xfId="1" applyFont="1" applyAlignment="1" applyProtection="1">
      <alignment horizontal="center"/>
    </xf>
    <xf numFmtId="38" fontId="12" fillId="0" borderId="0" xfId="1" applyFont="1" applyProtection="1"/>
    <xf numFmtId="38" fontId="12" fillId="0" borderId="0" xfId="1" applyFont="1" applyFill="1" applyProtection="1"/>
    <xf numFmtId="176" fontId="12" fillId="0" borderId="0" xfId="1" applyNumberFormat="1" applyFont="1" applyFill="1" applyAlignment="1" applyProtection="1">
      <alignment shrinkToFit="1"/>
      <protection locked="0"/>
    </xf>
    <xf numFmtId="38" fontId="2" fillId="0" borderId="6" xfId="1" applyFont="1" applyBorder="1" applyAlignment="1" applyProtection="1">
      <alignment horizontal="center"/>
    </xf>
    <xf numFmtId="178" fontId="12" fillId="0" borderId="6" xfId="1" applyNumberFormat="1" applyFont="1" applyFill="1" applyBorder="1" applyAlignment="1" applyProtection="1">
      <alignment shrinkToFit="1"/>
      <protection locked="0"/>
    </xf>
    <xf numFmtId="176" fontId="12" fillId="0" borderId="6" xfId="1" applyNumberFormat="1" applyFont="1" applyFill="1" applyBorder="1" applyAlignment="1" applyProtection="1">
      <alignment shrinkToFit="1"/>
      <protection locked="0"/>
    </xf>
    <xf numFmtId="38" fontId="2" fillId="0" borderId="4" xfId="1" applyFont="1" applyBorder="1" applyAlignment="1" applyProtection="1">
      <alignment horizontal="center"/>
    </xf>
    <xf numFmtId="178" fontId="12" fillId="0" borderId="4" xfId="1" applyNumberFormat="1" applyFont="1" applyFill="1" applyBorder="1" applyAlignment="1" applyProtection="1">
      <alignment shrinkToFit="1"/>
      <protection locked="0"/>
    </xf>
    <xf numFmtId="176" fontId="12" fillId="0" borderId="4" xfId="1" applyNumberFormat="1" applyFont="1" applyFill="1" applyBorder="1" applyAlignment="1" applyProtection="1">
      <alignment shrinkToFit="1"/>
      <protection locked="0"/>
    </xf>
    <xf numFmtId="38" fontId="2" fillId="0" borderId="0" xfId="1" applyFont="1" applyBorder="1" applyAlignment="1" applyProtection="1">
      <alignment vertical="top"/>
    </xf>
    <xf numFmtId="38" fontId="2" fillId="0" borderId="0" xfId="1" applyFont="1" applyBorder="1" applyAlignment="1" applyProtection="1">
      <alignment horizontal="right"/>
    </xf>
    <xf numFmtId="38" fontId="2" fillId="0" borderId="0" xfId="1" applyFont="1" applyBorder="1" applyAlignment="1" applyProtection="1"/>
    <xf numFmtId="179" fontId="2" fillId="0" borderId="0" xfId="1" applyNumberFormat="1" applyFont="1" applyFill="1" applyProtection="1"/>
    <xf numFmtId="38" fontId="12" fillId="0" borderId="5" xfId="1" applyFont="1" applyBorder="1" applyAlignment="1" applyProtection="1">
      <alignment horizontal="right" shrinkToFit="1"/>
    </xf>
    <xf numFmtId="38" fontId="12" fillId="0" borderId="0" xfId="1" applyFont="1" applyAlignment="1" applyProtection="1">
      <alignment shrinkToFit="1"/>
    </xf>
    <xf numFmtId="38" fontId="12" fillId="0" borderId="0" xfId="1" applyFont="1" applyFill="1" applyAlignment="1" applyProtection="1">
      <alignment shrinkToFit="1"/>
    </xf>
    <xf numFmtId="38" fontId="12" fillId="0" borderId="5" xfId="1" applyNumberFormat="1" applyFont="1" applyBorder="1" applyAlignment="1" applyProtection="1">
      <alignment horizontal="right" shrinkToFit="1"/>
    </xf>
    <xf numFmtId="38" fontId="12" fillId="0" borderId="7" xfId="1" applyNumberFormat="1" applyFont="1" applyBorder="1" applyAlignment="1" applyProtection="1">
      <alignment horizontal="right" shrinkToFit="1"/>
    </xf>
    <xf numFmtId="37" fontId="12" fillId="0" borderId="7" xfId="1" applyNumberFormat="1" applyFont="1" applyFill="1" applyBorder="1" applyAlignment="1" applyProtection="1">
      <alignment horizontal="right" shrinkToFit="1"/>
    </xf>
    <xf numFmtId="38" fontId="12" fillId="0" borderId="8" xfId="1" applyNumberFormat="1" applyFont="1" applyBorder="1" applyAlignment="1" applyProtection="1">
      <alignment horizontal="right" shrinkToFit="1"/>
    </xf>
    <xf numFmtId="37" fontId="12" fillId="0" borderId="8" xfId="1" applyNumberFormat="1" applyFont="1" applyFill="1" applyBorder="1" applyAlignment="1" applyProtection="1">
      <alignment horizontal="right" shrinkToFit="1"/>
    </xf>
    <xf numFmtId="37" fontId="2" fillId="0" borderId="0" xfId="1" applyNumberFormat="1" applyFont="1" applyBorder="1" applyAlignment="1" applyProtection="1"/>
    <xf numFmtId="37" fontId="2" fillId="0" borderId="0" xfId="1" applyNumberFormat="1" applyFont="1" applyFill="1" applyBorder="1" applyAlignment="1" applyProtection="1"/>
    <xf numFmtId="38" fontId="12" fillId="0" borderId="9" xfId="1" applyFont="1" applyBorder="1" applyAlignment="1" applyProtection="1">
      <alignment horizontal="right" shrinkToFit="1"/>
    </xf>
    <xf numFmtId="37" fontId="12" fillId="0" borderId="10" xfId="1" applyNumberFormat="1" applyFont="1" applyFill="1" applyBorder="1" applyAlignment="1" applyProtection="1">
      <alignment horizontal="right" shrinkToFit="1"/>
    </xf>
    <xf numFmtId="38" fontId="13" fillId="0" borderId="0" xfId="1" applyFont="1" applyProtection="1"/>
    <xf numFmtId="38" fontId="13" fillId="0" borderId="0" xfId="1" applyFont="1" applyFill="1" applyBorder="1" applyAlignment="1" applyProtection="1"/>
    <xf numFmtId="38" fontId="13" fillId="0" borderId="0" xfId="1" applyFont="1" applyFill="1" applyProtection="1"/>
    <xf numFmtId="0" fontId="2" fillId="0" borderId="0" xfId="0" applyFont="1"/>
    <xf numFmtId="0" fontId="16" fillId="0" borderId="0" xfId="0" applyFont="1"/>
    <xf numFmtId="38" fontId="17" fillId="0" borderId="0" xfId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38" fontId="9" fillId="0" borderId="0" xfId="1" applyFont="1" applyAlignment="1" applyProtection="1">
      <alignment horizontal="right"/>
    </xf>
    <xf numFmtId="38" fontId="2" fillId="0" borderId="19" xfId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81" fontId="12" fillId="0" borderId="12" xfId="0" applyNumberFormat="1" applyFont="1" applyFill="1" applyBorder="1" applyAlignment="1">
      <alignment vertical="center" shrinkToFit="1"/>
    </xf>
    <xf numFmtId="181" fontId="12" fillId="0" borderId="25" xfId="0" applyNumberFormat="1" applyFont="1" applyFill="1" applyBorder="1" applyAlignment="1">
      <alignment vertical="center" shrinkToFit="1"/>
    </xf>
    <xf numFmtId="181" fontId="12" fillId="0" borderId="13" xfId="0" applyNumberFormat="1" applyFont="1" applyFill="1" applyBorder="1" applyAlignment="1">
      <alignment vertical="center" shrinkToFit="1"/>
    </xf>
    <xf numFmtId="178" fontId="12" fillId="0" borderId="28" xfId="0" applyNumberFormat="1" applyFont="1" applyFill="1" applyBorder="1" applyAlignment="1">
      <alignment vertical="center"/>
    </xf>
    <xf numFmtId="178" fontId="12" fillId="0" borderId="29" xfId="0" applyNumberFormat="1" applyFont="1" applyFill="1" applyBorder="1" applyAlignment="1">
      <alignment vertical="center"/>
    </xf>
    <xf numFmtId="181" fontId="12" fillId="0" borderId="29" xfId="0" applyNumberFormat="1" applyFont="1" applyFill="1" applyBorder="1" applyAlignment="1">
      <alignment vertical="center"/>
    </xf>
    <xf numFmtId="181" fontId="12" fillId="0" borderId="30" xfId="0" applyNumberFormat="1" applyFont="1" applyFill="1" applyBorder="1" applyAlignment="1">
      <alignment vertical="center"/>
    </xf>
    <xf numFmtId="178" fontId="2" fillId="0" borderId="17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178" fontId="12" fillId="0" borderId="17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18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 shrinkToFit="1"/>
    </xf>
    <xf numFmtId="181" fontId="12" fillId="0" borderId="0" xfId="0" applyNumberFormat="1" applyFont="1" applyFill="1" applyBorder="1" applyAlignment="1">
      <alignment vertical="center" shrinkToFit="1"/>
    </xf>
    <xf numFmtId="181" fontId="12" fillId="0" borderId="18" xfId="0" applyNumberFormat="1" applyFont="1" applyFill="1" applyBorder="1" applyAlignment="1">
      <alignment vertical="center" shrinkToFit="1"/>
    </xf>
    <xf numFmtId="178" fontId="12" fillId="0" borderId="17" xfId="1" applyNumberFormat="1" applyFont="1" applyFill="1" applyBorder="1" applyAlignment="1" applyProtection="1">
      <alignment vertical="center"/>
    </xf>
    <xf numFmtId="178" fontId="12" fillId="0" borderId="0" xfId="1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12" fillId="0" borderId="29" xfId="0" applyNumberFormat="1" applyFont="1" applyFill="1" applyBorder="1" applyAlignment="1">
      <alignment horizontal="right" vertical="center"/>
    </xf>
    <xf numFmtId="181" fontId="12" fillId="0" borderId="18" xfId="0" applyNumberFormat="1" applyFont="1" applyFill="1" applyBorder="1" applyAlignment="1">
      <alignment horizontal="right" vertical="center"/>
    </xf>
    <xf numFmtId="38" fontId="4" fillId="0" borderId="0" xfId="1" applyFont="1" applyFill="1" applyAlignment="1" applyProtection="1">
      <alignment horizontal="left" vertical="center"/>
    </xf>
    <xf numFmtId="0" fontId="2" fillId="0" borderId="0" xfId="0" applyFont="1" applyFill="1"/>
    <xf numFmtId="38" fontId="17" fillId="0" borderId="0" xfId="1" applyFont="1" applyFill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8" fontId="2" fillId="0" borderId="19" xfId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81" fontId="12" fillId="0" borderId="13" xfId="0" applyNumberFormat="1" applyFont="1" applyFill="1" applyBorder="1" applyAlignment="1">
      <alignment vertical="center"/>
    </xf>
    <xf numFmtId="181" fontId="12" fillId="0" borderId="30" xfId="0" applyNumberFormat="1" applyFont="1" applyFill="1" applyBorder="1" applyAlignment="1">
      <alignment horizontal="right" vertical="center"/>
    </xf>
    <xf numFmtId="38" fontId="13" fillId="0" borderId="23" xfId="1" applyFont="1" applyBorder="1" applyProtection="1"/>
    <xf numFmtId="38" fontId="13" fillId="0" borderId="24" xfId="1" applyFont="1" applyBorder="1" applyProtection="1"/>
    <xf numFmtId="38" fontId="19" fillId="0" borderId="23" xfId="1" applyFont="1" applyBorder="1" applyProtection="1"/>
    <xf numFmtId="38" fontId="19" fillId="0" borderId="11" xfId="1" applyFont="1" applyBorder="1" applyProtection="1"/>
    <xf numFmtId="181" fontId="20" fillId="0" borderId="11" xfId="0" applyNumberFormat="1" applyFont="1" applyFill="1" applyBorder="1" applyAlignment="1">
      <alignment vertical="center" shrinkToFit="1"/>
    </xf>
    <xf numFmtId="181" fontId="20" fillId="0" borderId="24" xfId="0" applyNumberFormat="1" applyFont="1" applyFill="1" applyBorder="1" applyAlignment="1">
      <alignment vertical="center" shrinkToFit="1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horizontal="center" vertical="center"/>
    </xf>
    <xf numFmtId="178" fontId="2" fillId="0" borderId="26" xfId="0" applyNumberFormat="1" applyFont="1" applyFill="1" applyBorder="1" applyAlignment="1">
      <alignment horizontal="center" vertical="center"/>
    </xf>
    <xf numFmtId="178" fontId="2" fillId="0" borderId="27" xfId="0" applyNumberFormat="1" applyFont="1" applyFill="1" applyBorder="1" applyAlignment="1">
      <alignment horizontal="center" vertical="center"/>
    </xf>
    <xf numFmtId="38" fontId="2" fillId="0" borderId="20" xfId="1" applyFont="1" applyFill="1" applyBorder="1" applyAlignment="1" applyProtection="1">
      <alignment horizontal="center" vertical="center" wrapText="1"/>
    </xf>
    <xf numFmtId="38" fontId="2" fillId="0" borderId="21" xfId="1" applyFont="1" applyFill="1" applyBorder="1" applyAlignment="1" applyProtection="1">
      <alignment horizontal="center" vertical="center" wrapText="1"/>
    </xf>
    <xf numFmtId="38" fontId="2" fillId="0" borderId="22" xfId="1" applyFont="1" applyFill="1" applyBorder="1" applyAlignment="1" applyProtection="1">
      <alignment horizontal="center" vertical="center" wrapText="1"/>
    </xf>
    <xf numFmtId="38" fontId="2" fillId="0" borderId="2" xfId="1" applyFont="1" applyFill="1" applyBorder="1" applyAlignment="1" applyProtection="1">
      <alignment horizontal="center" vertical="center" wrapText="1"/>
    </xf>
    <xf numFmtId="38" fontId="2" fillId="0" borderId="4" xfId="1" applyFont="1" applyFill="1" applyBorder="1" applyAlignment="1" applyProtection="1">
      <alignment horizontal="center" vertical="center" wrapText="1"/>
    </xf>
    <xf numFmtId="38" fontId="2" fillId="0" borderId="2" xfId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 textRotation="255" shrinkToFit="1"/>
    </xf>
    <xf numFmtId="38" fontId="2" fillId="0" borderId="3" xfId="1" applyFont="1" applyFill="1" applyBorder="1" applyAlignment="1" applyProtection="1">
      <alignment horizontal="center" vertical="center" textRotation="255" shrinkToFit="1"/>
    </xf>
    <xf numFmtId="38" fontId="2" fillId="0" borderId="4" xfId="1" applyFont="1" applyFill="1" applyBorder="1" applyAlignment="1" applyProtection="1">
      <alignment horizontal="center" vertical="center" textRotation="255" shrinkToFit="1"/>
    </xf>
    <xf numFmtId="180" fontId="2" fillId="0" borderId="2" xfId="1" applyNumberFormat="1" applyFont="1" applyFill="1" applyBorder="1" applyAlignment="1" applyProtection="1">
      <alignment horizontal="center" vertical="top" textRotation="255" shrinkToFit="1"/>
    </xf>
    <xf numFmtId="180" fontId="2" fillId="0" borderId="3" xfId="1" applyNumberFormat="1" applyFont="1" applyFill="1" applyBorder="1" applyAlignment="1" applyProtection="1">
      <alignment horizontal="center" vertical="top" textRotation="255" shrinkToFit="1"/>
    </xf>
    <xf numFmtId="180" fontId="2" fillId="0" borderId="4" xfId="1" applyNumberFormat="1" applyFont="1" applyFill="1" applyBorder="1" applyAlignment="1" applyProtection="1">
      <alignment horizontal="center" vertical="top" textRotation="255" shrinkToFit="1"/>
    </xf>
    <xf numFmtId="38" fontId="2" fillId="0" borderId="2" xfId="1" applyFont="1" applyFill="1" applyBorder="1" applyAlignment="1" applyProtection="1">
      <alignment vertical="center" textRotation="255"/>
    </xf>
    <xf numFmtId="0" fontId="2" fillId="0" borderId="3" xfId="0" applyFont="1" applyFill="1" applyBorder="1" applyAlignment="1" applyProtection="1">
      <alignment vertical="center" textRotation="255"/>
    </xf>
    <xf numFmtId="0" fontId="2" fillId="0" borderId="4" xfId="0" applyFont="1" applyFill="1" applyBorder="1" applyAlignment="1" applyProtection="1">
      <alignment vertical="center" textRotation="255"/>
    </xf>
    <xf numFmtId="38" fontId="2" fillId="0" borderId="14" xfId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38" fontId="9" fillId="0" borderId="11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2" fillId="0" borderId="23" xfId="1" applyFont="1" applyFill="1" applyBorder="1" applyAlignment="1" applyProtection="1">
      <alignment horizontal="center" vertical="center"/>
    </xf>
    <xf numFmtId="38" fontId="2" fillId="0" borderId="24" xfId="1" applyFont="1" applyFill="1" applyBorder="1" applyAlignment="1" applyProtection="1">
      <alignment horizontal="center" vertical="center"/>
    </xf>
    <xf numFmtId="178" fontId="2" fillId="0" borderId="26" xfId="0" applyNumberFormat="1" applyFon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78" fontId="2" fillId="0" borderId="17" xfId="0" applyNumberFormat="1" applyFont="1" applyFill="1" applyBorder="1" applyAlignment="1">
      <alignment horizontal="center" vertical="center"/>
    </xf>
    <xf numFmtId="178" fontId="2" fillId="0" borderId="18" xfId="0" applyNumberFormat="1" applyFont="1" applyFill="1" applyBorder="1" applyAlignment="1">
      <alignment horizontal="center" vertical="center"/>
    </xf>
    <xf numFmtId="38" fontId="2" fillId="0" borderId="2" xfId="1" applyFont="1" applyBorder="1" applyAlignment="1" applyProtection="1">
      <alignment vertical="center" textRotation="255"/>
    </xf>
    <xf numFmtId="0" fontId="2" fillId="0" borderId="3" xfId="0" applyFont="1" applyBorder="1" applyAlignment="1" applyProtection="1">
      <alignment vertical="center" textRotation="255"/>
    </xf>
    <xf numFmtId="0" fontId="2" fillId="0" borderId="4" xfId="0" applyFont="1" applyBorder="1" applyAlignment="1" applyProtection="1">
      <alignment vertical="center" textRotation="255"/>
    </xf>
    <xf numFmtId="38" fontId="2" fillId="0" borderId="14" xfId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38" fontId="2" fillId="0" borderId="20" xfId="1" applyFont="1" applyBorder="1" applyAlignment="1" applyProtection="1">
      <alignment horizontal="center" vertical="center" wrapText="1"/>
    </xf>
    <xf numFmtId="38" fontId="2" fillId="0" borderId="21" xfId="1" applyFont="1" applyBorder="1" applyAlignment="1" applyProtection="1">
      <alignment horizontal="center" vertical="center" wrapText="1"/>
    </xf>
    <xf numFmtId="38" fontId="2" fillId="0" borderId="22" xfId="1" applyFont="1" applyBorder="1" applyAlignment="1" applyProtection="1">
      <alignment horizontal="center" vertical="center" wrapText="1"/>
    </xf>
    <xf numFmtId="38" fontId="2" fillId="0" borderId="4" xfId="1" applyFont="1" applyBorder="1" applyAlignment="1" applyProtection="1">
      <alignment horizontal="center" vertical="center" wrapText="1"/>
    </xf>
    <xf numFmtId="38" fontId="2" fillId="0" borderId="2" xfId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38" fontId="9" fillId="0" borderId="11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17" xfId="1" applyFont="1" applyBorder="1" applyAlignment="1" applyProtection="1">
      <alignment horizontal="center" vertical="center"/>
    </xf>
    <xf numFmtId="38" fontId="2" fillId="0" borderId="18" xfId="1" applyFont="1" applyBorder="1" applyAlignment="1" applyProtection="1">
      <alignment horizontal="center" vertical="center"/>
    </xf>
    <xf numFmtId="38" fontId="2" fillId="0" borderId="23" xfId="1" applyFont="1" applyBorder="1" applyAlignment="1" applyProtection="1">
      <alignment horizontal="center" vertical="center"/>
    </xf>
    <xf numFmtId="38" fontId="2" fillId="0" borderId="24" xfId="1" applyFont="1" applyBorder="1" applyAlignment="1" applyProtection="1">
      <alignment horizontal="center" vertical="center"/>
    </xf>
    <xf numFmtId="177" fontId="2" fillId="0" borderId="2" xfId="1" applyNumberFormat="1" applyFont="1" applyFill="1" applyBorder="1" applyAlignment="1" applyProtection="1">
      <alignment horizontal="center" vertical="center" textRotation="255" wrapText="1"/>
    </xf>
    <xf numFmtId="177" fontId="2" fillId="0" borderId="3" xfId="2" applyNumberFormat="1" applyFont="1" applyFill="1" applyBorder="1" applyAlignment="1" applyProtection="1">
      <alignment horizontal="center" vertical="center" textRotation="255"/>
    </xf>
    <xf numFmtId="177" fontId="2" fillId="0" borderId="4" xfId="2" applyNumberFormat="1" applyFont="1" applyFill="1" applyBorder="1" applyAlignment="1" applyProtection="1">
      <alignment horizontal="center" vertical="center" textRotation="255"/>
    </xf>
    <xf numFmtId="38" fontId="2" fillId="0" borderId="1" xfId="1" applyFont="1" applyBorder="1" applyAlignment="1" applyProtection="1">
      <alignment vertical="center" textRotation="255"/>
    </xf>
    <xf numFmtId="0" fontId="2" fillId="0" borderId="1" xfId="0" applyFont="1" applyBorder="1" applyAlignment="1" applyProtection="1">
      <alignment vertical="center" textRotation="255"/>
    </xf>
    <xf numFmtId="38" fontId="2" fillId="0" borderId="1" xfId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9">
    <cellStyle name="パーセント 2" xfId="3"/>
    <cellStyle name="桁区切り" xfId="1" builtinId="6"/>
    <cellStyle name="桁区切り 2" xfId="4"/>
    <cellStyle name="桁区切り 2 2" xfId="5"/>
    <cellStyle name="桁区切り 3" xfId="6"/>
    <cellStyle name="桁区切り 3 2" xfId="7"/>
    <cellStyle name="桁区切り 3 3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  <cellStyle name="標準_H22年齢階級別集計表（前立腺がん検診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6"/>
  <sheetViews>
    <sheetView tabSelected="1" view="pageBreakPreview" zoomScale="50" zoomScaleNormal="80" zoomScaleSheetLayoutView="50" workbookViewId="0">
      <selection activeCell="A74" sqref="A74:X74"/>
    </sheetView>
  </sheetViews>
  <sheetFormatPr defaultRowHeight="15.75"/>
  <cols>
    <col min="1" max="1" width="11.375" customWidth="1"/>
    <col min="2" max="2" width="18.125" customWidth="1"/>
    <col min="3" max="4" width="15.375" customWidth="1"/>
    <col min="5" max="6" width="13.125" customWidth="1"/>
    <col min="7" max="7" width="11.25" customWidth="1"/>
    <col min="8" max="14" width="10.125" customWidth="1"/>
    <col min="15" max="15" width="12.375" customWidth="1"/>
    <col min="16" max="16" width="10.875" customWidth="1"/>
    <col min="17" max="18" width="15.25" customWidth="1"/>
    <col min="19" max="19" width="13" customWidth="1"/>
    <col min="20" max="21" width="11.375" customWidth="1"/>
    <col min="22" max="22" width="16.25" customWidth="1"/>
    <col min="23" max="24" width="11.375" customWidth="1"/>
  </cols>
  <sheetData>
    <row r="1" spans="1:24" s="48" customFormat="1" ht="51" customHeight="1">
      <c r="A1" s="1"/>
      <c r="B1" s="1"/>
      <c r="C1" s="2" t="s">
        <v>49</v>
      </c>
      <c r="D1" s="4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8" customFormat="1" ht="12.75" customHeight="1">
      <c r="A2" s="1"/>
      <c r="B2" s="1"/>
      <c r="C2" s="49"/>
      <c r="D2" s="4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8" customFormat="1" ht="35.25" customHeight="1">
      <c r="A3" s="142" t="s">
        <v>50</v>
      </c>
      <c r="B3" s="14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0"/>
      <c r="T3" s="50"/>
      <c r="U3" s="50"/>
      <c r="V3" s="1"/>
      <c r="W3" s="50"/>
      <c r="X3" s="51" t="s">
        <v>51</v>
      </c>
    </row>
    <row r="4" spans="1:24" s="48" customFormat="1" ht="30" customHeight="1">
      <c r="A4" s="143" t="s">
        <v>3</v>
      </c>
      <c r="B4" s="144"/>
      <c r="C4" s="126" t="s">
        <v>4</v>
      </c>
      <c r="D4" s="126" t="s">
        <v>5</v>
      </c>
      <c r="E4" s="126" t="s">
        <v>6</v>
      </c>
      <c r="F4" s="126" t="s">
        <v>7</v>
      </c>
      <c r="G4" s="129" t="s">
        <v>8</v>
      </c>
      <c r="H4" s="130"/>
      <c r="I4" s="130"/>
      <c r="J4" s="130"/>
      <c r="K4" s="130"/>
      <c r="L4" s="130"/>
      <c r="M4" s="130"/>
      <c r="N4" s="130"/>
      <c r="O4" s="130"/>
      <c r="P4" s="131"/>
      <c r="Q4" s="132" t="s">
        <v>9</v>
      </c>
      <c r="R4" s="132" t="s">
        <v>44</v>
      </c>
      <c r="S4" s="100" t="s">
        <v>11</v>
      </c>
      <c r="T4" s="100" t="s">
        <v>12</v>
      </c>
      <c r="U4" s="100" t="s">
        <v>13</v>
      </c>
      <c r="V4" s="100" t="s">
        <v>14</v>
      </c>
      <c r="W4" s="100" t="s">
        <v>15</v>
      </c>
      <c r="X4" s="103" t="s">
        <v>16</v>
      </c>
    </row>
    <row r="5" spans="1:24" s="48" customFormat="1" ht="30" customHeight="1">
      <c r="A5" s="145"/>
      <c r="B5" s="146"/>
      <c r="C5" s="127"/>
      <c r="D5" s="127"/>
      <c r="E5" s="127"/>
      <c r="F5" s="127"/>
      <c r="G5" s="126" t="s">
        <v>17</v>
      </c>
      <c r="H5" s="129" t="s">
        <v>18</v>
      </c>
      <c r="I5" s="130"/>
      <c r="J5" s="130"/>
      <c r="K5" s="130"/>
      <c r="L5" s="130"/>
      <c r="M5" s="130"/>
      <c r="N5" s="131"/>
      <c r="O5" s="132" t="s">
        <v>19</v>
      </c>
      <c r="P5" s="132" t="s">
        <v>20</v>
      </c>
      <c r="Q5" s="141"/>
      <c r="R5" s="141"/>
      <c r="S5" s="101"/>
      <c r="T5" s="101"/>
      <c r="U5" s="101"/>
      <c r="V5" s="101"/>
      <c r="W5" s="101"/>
      <c r="X5" s="104"/>
    </row>
    <row r="6" spans="1:24" s="48" customFormat="1" ht="94.5" customHeight="1">
      <c r="A6" s="145"/>
      <c r="B6" s="146"/>
      <c r="C6" s="127"/>
      <c r="D6" s="127"/>
      <c r="E6" s="127"/>
      <c r="F6" s="127"/>
      <c r="G6" s="127"/>
      <c r="H6" s="52" t="s">
        <v>21</v>
      </c>
      <c r="I6" s="52" t="s">
        <v>22</v>
      </c>
      <c r="J6" s="135" t="s">
        <v>23</v>
      </c>
      <c r="K6" s="136"/>
      <c r="L6" s="137"/>
      <c r="M6" s="132" t="s">
        <v>24</v>
      </c>
      <c r="N6" s="139" t="s">
        <v>25</v>
      </c>
      <c r="O6" s="133"/>
      <c r="P6" s="133"/>
      <c r="Q6" s="141"/>
      <c r="R6" s="141"/>
      <c r="S6" s="101"/>
      <c r="T6" s="101"/>
      <c r="U6" s="101"/>
      <c r="V6" s="101"/>
      <c r="W6" s="101"/>
      <c r="X6" s="104"/>
    </row>
    <row r="7" spans="1:24" s="48" customFormat="1" ht="34.5" customHeight="1">
      <c r="A7" s="147"/>
      <c r="B7" s="148"/>
      <c r="C7" s="128"/>
      <c r="D7" s="128"/>
      <c r="E7" s="128"/>
      <c r="F7" s="128"/>
      <c r="G7" s="128"/>
      <c r="H7" s="53" t="s">
        <v>52</v>
      </c>
      <c r="I7" s="53" t="s">
        <v>53</v>
      </c>
      <c r="J7" s="53" t="s">
        <v>54</v>
      </c>
      <c r="K7" s="53" t="s">
        <v>55</v>
      </c>
      <c r="L7" s="53" t="s">
        <v>56</v>
      </c>
      <c r="M7" s="138"/>
      <c r="N7" s="140"/>
      <c r="O7" s="134"/>
      <c r="P7" s="134"/>
      <c r="Q7" s="140"/>
      <c r="R7" s="140"/>
      <c r="S7" s="102"/>
      <c r="T7" s="102"/>
      <c r="U7" s="102"/>
      <c r="V7" s="102"/>
      <c r="W7" s="102"/>
      <c r="X7" s="105"/>
    </row>
    <row r="8" spans="1:24" s="48" customFormat="1" ht="12.75" customHeight="1" thickBot="1">
      <c r="A8" s="122"/>
      <c r="B8" s="12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</row>
    <row r="9" spans="1:24" s="48" customFormat="1" ht="37.5" customHeight="1" thickBot="1">
      <c r="A9" s="91" t="s">
        <v>57</v>
      </c>
      <c r="B9" s="92"/>
      <c r="C9" s="57">
        <v>311239</v>
      </c>
      <c r="D9" s="58">
        <v>35171</v>
      </c>
      <c r="E9" s="58">
        <v>2605</v>
      </c>
      <c r="F9" s="58">
        <v>1907</v>
      </c>
      <c r="G9" s="58">
        <v>452</v>
      </c>
      <c r="H9" s="58">
        <v>12</v>
      </c>
      <c r="I9" s="58">
        <v>19</v>
      </c>
      <c r="J9" s="58">
        <v>24</v>
      </c>
      <c r="K9" s="58">
        <v>38</v>
      </c>
      <c r="L9" s="58">
        <v>44</v>
      </c>
      <c r="M9" s="58">
        <v>14</v>
      </c>
      <c r="N9" s="58">
        <v>151</v>
      </c>
      <c r="O9" s="58">
        <v>693</v>
      </c>
      <c r="P9" s="58">
        <v>568</v>
      </c>
      <c r="Q9" s="58">
        <v>698</v>
      </c>
      <c r="R9" s="58">
        <v>86</v>
      </c>
      <c r="S9" s="59">
        <f>D9/C9*100</f>
        <v>11.30031904742015</v>
      </c>
      <c r="T9" s="59">
        <f>E9/D9*100</f>
        <v>7.4066702681186207</v>
      </c>
      <c r="U9" s="59">
        <f>F9/E9*100</f>
        <v>73.20537428023033</v>
      </c>
      <c r="V9" s="59">
        <f>N9/D9*100000</f>
        <v>429.33098291205823</v>
      </c>
      <c r="W9" s="59">
        <f>(J9+K9+L9)/N9*100</f>
        <v>70.19867549668875</v>
      </c>
      <c r="X9" s="60">
        <f>N9/E9*100</f>
        <v>5.7965451055662189</v>
      </c>
    </row>
    <row r="10" spans="1:24" s="48" customFormat="1" ht="12.75" customHeight="1">
      <c r="A10" s="61"/>
      <c r="B10" s="62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5"/>
      <c r="T10" s="65"/>
      <c r="U10" s="65"/>
      <c r="V10" s="65"/>
      <c r="W10" s="65"/>
      <c r="X10" s="66"/>
    </row>
    <row r="11" spans="1:24" s="48" customFormat="1" ht="37.5" customHeight="1">
      <c r="A11" s="124" t="s">
        <v>58</v>
      </c>
      <c r="B11" s="125"/>
      <c r="C11" s="63">
        <v>297604</v>
      </c>
      <c r="D11" s="64">
        <v>33104</v>
      </c>
      <c r="E11" s="64">
        <v>2471</v>
      </c>
      <c r="F11" s="64">
        <v>1799</v>
      </c>
      <c r="G11" s="64">
        <v>422</v>
      </c>
      <c r="H11" s="64">
        <v>10</v>
      </c>
      <c r="I11" s="64">
        <v>19</v>
      </c>
      <c r="J11" s="64">
        <v>23</v>
      </c>
      <c r="K11" s="64">
        <v>38</v>
      </c>
      <c r="L11" s="64">
        <v>39</v>
      </c>
      <c r="M11" s="64">
        <v>14</v>
      </c>
      <c r="N11" s="64">
        <v>143</v>
      </c>
      <c r="O11" s="64">
        <v>654</v>
      </c>
      <c r="P11" s="64">
        <v>535</v>
      </c>
      <c r="Q11" s="64">
        <v>672</v>
      </c>
      <c r="R11" s="64">
        <v>83</v>
      </c>
      <c r="S11" s="65">
        <f t="shared" ref="S11:U39" si="0">D11/C11*100</f>
        <v>11.123506404483811</v>
      </c>
      <c r="T11" s="65">
        <f t="shared" si="0"/>
        <v>7.4643547607539871</v>
      </c>
      <c r="U11" s="65">
        <f t="shared" si="0"/>
        <v>72.804532577903686</v>
      </c>
      <c r="V11" s="65">
        <f t="shared" ref="V11:V39" si="1">N11/D11*100000</f>
        <v>431.97196713388115</v>
      </c>
      <c r="W11" s="65">
        <f t="shared" ref="W11:W39" si="2">(J11+K11+L11)/N11*100</f>
        <v>69.930069930069934</v>
      </c>
      <c r="X11" s="66">
        <f t="shared" ref="X11:X39" si="3">N11/E11*100</f>
        <v>5.7871307163091865</v>
      </c>
    </row>
    <row r="12" spans="1:24" s="48" customFormat="1" ht="37.5" customHeight="1">
      <c r="A12" s="124" t="s">
        <v>59</v>
      </c>
      <c r="B12" s="125"/>
      <c r="C12" s="63">
        <v>13635</v>
      </c>
      <c r="D12" s="64">
        <v>2067</v>
      </c>
      <c r="E12" s="64">
        <v>134</v>
      </c>
      <c r="F12" s="64">
        <v>108</v>
      </c>
      <c r="G12" s="64">
        <v>30</v>
      </c>
      <c r="H12" s="64">
        <v>2</v>
      </c>
      <c r="I12" s="64">
        <v>0</v>
      </c>
      <c r="J12" s="64">
        <v>1</v>
      </c>
      <c r="K12" s="64">
        <v>0</v>
      </c>
      <c r="L12" s="64">
        <v>5</v>
      </c>
      <c r="M12" s="64">
        <v>0</v>
      </c>
      <c r="N12" s="64">
        <v>8</v>
      </c>
      <c r="O12" s="64">
        <v>39</v>
      </c>
      <c r="P12" s="64">
        <v>33</v>
      </c>
      <c r="Q12" s="64">
        <v>26</v>
      </c>
      <c r="R12" s="64">
        <v>3</v>
      </c>
      <c r="S12" s="65">
        <f t="shared" si="0"/>
        <v>15.159515951595159</v>
      </c>
      <c r="T12" s="65">
        <f t="shared" si="0"/>
        <v>6.4828253507498799</v>
      </c>
      <c r="U12" s="65">
        <f t="shared" si="0"/>
        <v>80.597014925373131</v>
      </c>
      <c r="V12" s="65">
        <f t="shared" si="1"/>
        <v>387.03434929850022</v>
      </c>
      <c r="W12" s="65">
        <f>(J12+K12+L12)/N12*100</f>
        <v>75</v>
      </c>
      <c r="X12" s="66">
        <f t="shared" si="3"/>
        <v>5.9701492537313428</v>
      </c>
    </row>
    <row r="13" spans="1:24" s="48" customFormat="1" ht="12.75" customHeight="1" thickBot="1">
      <c r="A13" s="61"/>
      <c r="B13" s="62"/>
      <c r="C13" s="63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68"/>
      <c r="U13" s="68"/>
      <c r="V13" s="68"/>
      <c r="W13" s="68"/>
      <c r="X13" s="69"/>
    </row>
    <row r="14" spans="1:24" s="48" customFormat="1" ht="37.5" customHeight="1" thickBot="1">
      <c r="A14" s="91" t="s">
        <v>60</v>
      </c>
      <c r="B14" s="92"/>
      <c r="C14" s="57">
        <v>16504</v>
      </c>
      <c r="D14" s="58">
        <v>1500</v>
      </c>
      <c r="E14" s="58">
        <v>91</v>
      </c>
      <c r="F14" s="58">
        <v>67</v>
      </c>
      <c r="G14" s="58">
        <v>20</v>
      </c>
      <c r="H14" s="58">
        <v>0</v>
      </c>
      <c r="I14" s="58">
        <v>0</v>
      </c>
      <c r="J14" s="58">
        <v>0</v>
      </c>
      <c r="K14" s="58">
        <v>0</v>
      </c>
      <c r="L14" s="58">
        <v>1</v>
      </c>
      <c r="M14" s="58">
        <v>0</v>
      </c>
      <c r="N14" s="58">
        <v>1</v>
      </c>
      <c r="O14" s="58">
        <v>33</v>
      </c>
      <c r="P14" s="58">
        <v>9</v>
      </c>
      <c r="Q14" s="58">
        <v>24</v>
      </c>
      <c r="R14" s="58">
        <v>6</v>
      </c>
      <c r="S14" s="59">
        <f t="shared" si="0"/>
        <v>9.0887057682985937</v>
      </c>
      <c r="T14" s="59">
        <f t="shared" si="0"/>
        <v>6.0666666666666664</v>
      </c>
      <c r="U14" s="59">
        <f t="shared" si="0"/>
        <v>73.626373626373635</v>
      </c>
      <c r="V14" s="59">
        <f t="shared" si="1"/>
        <v>66.666666666666671</v>
      </c>
      <c r="W14" s="59">
        <f t="shared" si="2"/>
        <v>100</v>
      </c>
      <c r="X14" s="60">
        <f t="shared" si="3"/>
        <v>1.098901098901099</v>
      </c>
    </row>
    <row r="15" spans="1:24" s="48" customFormat="1" ht="37.5" customHeight="1">
      <c r="A15" s="89" t="s">
        <v>61</v>
      </c>
      <c r="B15" s="90"/>
      <c r="C15" s="70">
        <v>16094</v>
      </c>
      <c r="D15" s="71">
        <v>1203</v>
      </c>
      <c r="E15" s="71">
        <v>79</v>
      </c>
      <c r="F15" s="71">
        <v>56</v>
      </c>
      <c r="G15" s="71">
        <v>17</v>
      </c>
      <c r="H15" s="71">
        <v>0</v>
      </c>
      <c r="I15" s="71">
        <v>0</v>
      </c>
      <c r="J15" s="71">
        <v>0</v>
      </c>
      <c r="K15" s="71">
        <v>0</v>
      </c>
      <c r="L15" s="71">
        <v>1</v>
      </c>
      <c r="M15" s="71">
        <v>0</v>
      </c>
      <c r="N15" s="71">
        <v>1</v>
      </c>
      <c r="O15" s="71">
        <v>28</v>
      </c>
      <c r="P15" s="71">
        <v>8</v>
      </c>
      <c r="Q15" s="71">
        <v>23</v>
      </c>
      <c r="R15" s="71">
        <v>4</v>
      </c>
      <c r="S15" s="65">
        <f t="shared" si="0"/>
        <v>7.4748353423636145</v>
      </c>
      <c r="T15" s="65">
        <f t="shared" si="0"/>
        <v>6.5669160432252696</v>
      </c>
      <c r="U15" s="65">
        <f t="shared" si="0"/>
        <v>70.886075949367083</v>
      </c>
      <c r="V15" s="65">
        <f t="shared" si="1"/>
        <v>83.125519534497087</v>
      </c>
      <c r="W15" s="65">
        <f t="shared" si="2"/>
        <v>100</v>
      </c>
      <c r="X15" s="66">
        <f t="shared" si="3"/>
        <v>1.2658227848101267</v>
      </c>
    </row>
    <row r="16" spans="1:24" s="48" customFormat="1" ht="37.5" customHeight="1">
      <c r="A16" s="89" t="s">
        <v>62</v>
      </c>
      <c r="B16" s="90"/>
      <c r="C16" s="70">
        <v>304</v>
      </c>
      <c r="D16" s="71">
        <v>243</v>
      </c>
      <c r="E16" s="71">
        <v>11</v>
      </c>
      <c r="F16" s="71">
        <v>10</v>
      </c>
      <c r="G16" s="71">
        <v>3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4</v>
      </c>
      <c r="P16" s="71">
        <v>1</v>
      </c>
      <c r="Q16" s="71">
        <v>1</v>
      </c>
      <c r="R16" s="71">
        <v>2</v>
      </c>
      <c r="S16" s="65">
        <f t="shared" si="0"/>
        <v>79.93421052631578</v>
      </c>
      <c r="T16" s="65">
        <f t="shared" si="0"/>
        <v>4.5267489711934159</v>
      </c>
      <c r="U16" s="65">
        <f t="shared" si="0"/>
        <v>90.909090909090907</v>
      </c>
      <c r="V16" s="65">
        <f t="shared" si="1"/>
        <v>0</v>
      </c>
      <c r="W16" s="72" t="s">
        <v>63</v>
      </c>
      <c r="X16" s="66">
        <f t="shared" si="3"/>
        <v>0</v>
      </c>
    </row>
    <row r="17" spans="1:24" s="48" customFormat="1" ht="37.5" customHeight="1">
      <c r="A17" s="89" t="s">
        <v>64</v>
      </c>
      <c r="B17" s="90"/>
      <c r="C17" s="70">
        <v>106</v>
      </c>
      <c r="D17" s="71">
        <v>54</v>
      </c>
      <c r="E17" s="71">
        <v>1</v>
      </c>
      <c r="F17" s="71">
        <v>1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1</v>
      </c>
      <c r="P17" s="71">
        <v>0</v>
      </c>
      <c r="Q17" s="71">
        <v>0</v>
      </c>
      <c r="R17" s="71">
        <v>0</v>
      </c>
      <c r="S17" s="65">
        <f t="shared" si="0"/>
        <v>50.943396226415096</v>
      </c>
      <c r="T17" s="65">
        <f t="shared" si="0"/>
        <v>1.8518518518518516</v>
      </c>
      <c r="U17" s="65">
        <f t="shared" si="0"/>
        <v>100</v>
      </c>
      <c r="V17" s="65">
        <f t="shared" si="1"/>
        <v>0</v>
      </c>
      <c r="W17" s="72" t="s">
        <v>63</v>
      </c>
      <c r="X17" s="66">
        <f t="shared" si="3"/>
        <v>0</v>
      </c>
    </row>
    <row r="18" spans="1:24" s="48" customFormat="1" ht="12.75" customHeight="1" thickBot="1">
      <c r="A18" s="61"/>
      <c r="B18" s="62"/>
      <c r="C18" s="63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5"/>
      <c r="T18" s="65"/>
      <c r="U18" s="65"/>
      <c r="V18" s="65"/>
      <c r="W18" s="65"/>
      <c r="X18" s="66"/>
    </row>
    <row r="19" spans="1:24" s="48" customFormat="1" ht="37.5" customHeight="1" thickBot="1">
      <c r="A19" s="91" t="s">
        <v>65</v>
      </c>
      <c r="B19" s="92"/>
      <c r="C19" s="57">
        <v>36451</v>
      </c>
      <c r="D19" s="58">
        <v>2088</v>
      </c>
      <c r="E19" s="58">
        <v>154</v>
      </c>
      <c r="F19" s="58">
        <v>131</v>
      </c>
      <c r="G19" s="58">
        <v>29</v>
      </c>
      <c r="H19" s="58">
        <v>1</v>
      </c>
      <c r="I19" s="58">
        <v>0</v>
      </c>
      <c r="J19" s="58">
        <v>0</v>
      </c>
      <c r="K19" s="58">
        <v>4</v>
      </c>
      <c r="L19" s="58">
        <v>2</v>
      </c>
      <c r="M19" s="58">
        <v>0</v>
      </c>
      <c r="N19" s="58">
        <v>7</v>
      </c>
      <c r="O19" s="58">
        <v>45</v>
      </c>
      <c r="P19" s="58">
        <v>50</v>
      </c>
      <c r="Q19" s="58">
        <v>23</v>
      </c>
      <c r="R19" s="58">
        <v>0</v>
      </c>
      <c r="S19" s="59">
        <f t="shared" si="0"/>
        <v>5.728237908425009</v>
      </c>
      <c r="T19" s="59">
        <f t="shared" si="0"/>
        <v>7.3754789272030647</v>
      </c>
      <c r="U19" s="59">
        <f t="shared" si="0"/>
        <v>85.064935064935071</v>
      </c>
      <c r="V19" s="59">
        <f t="shared" si="1"/>
        <v>335.24904214559388</v>
      </c>
      <c r="W19" s="59">
        <f t="shared" si="2"/>
        <v>85.714285714285708</v>
      </c>
      <c r="X19" s="60">
        <f t="shared" si="3"/>
        <v>4.5454545454545459</v>
      </c>
    </row>
    <row r="20" spans="1:24" s="48" customFormat="1" ht="37.5" customHeight="1">
      <c r="A20" s="89" t="s">
        <v>66</v>
      </c>
      <c r="B20" s="90"/>
      <c r="C20" s="70">
        <v>22457</v>
      </c>
      <c r="D20" s="71">
        <v>1022</v>
      </c>
      <c r="E20" s="71">
        <v>58</v>
      </c>
      <c r="F20" s="71">
        <v>53</v>
      </c>
      <c r="G20" s="71">
        <v>7</v>
      </c>
      <c r="H20" s="71">
        <v>0</v>
      </c>
      <c r="I20" s="71">
        <v>0</v>
      </c>
      <c r="J20" s="71">
        <v>0</v>
      </c>
      <c r="K20" s="71">
        <v>4</v>
      </c>
      <c r="L20" s="71">
        <v>0</v>
      </c>
      <c r="M20" s="71">
        <v>0</v>
      </c>
      <c r="N20" s="71">
        <v>4</v>
      </c>
      <c r="O20" s="71">
        <v>7</v>
      </c>
      <c r="P20" s="71">
        <v>35</v>
      </c>
      <c r="Q20" s="71">
        <v>5</v>
      </c>
      <c r="R20" s="71">
        <v>0</v>
      </c>
      <c r="S20" s="65">
        <f t="shared" si="0"/>
        <v>4.5509195351115466</v>
      </c>
      <c r="T20" s="65">
        <f t="shared" si="0"/>
        <v>5.6751467710371815</v>
      </c>
      <c r="U20" s="65">
        <f t="shared" si="0"/>
        <v>91.379310344827587</v>
      </c>
      <c r="V20" s="65">
        <f t="shared" si="1"/>
        <v>391.38943248532286</v>
      </c>
      <c r="W20" s="65">
        <f t="shared" si="2"/>
        <v>100</v>
      </c>
      <c r="X20" s="66">
        <f t="shared" si="3"/>
        <v>6.8965517241379306</v>
      </c>
    </row>
    <row r="21" spans="1:24" s="48" customFormat="1" ht="37.5" customHeight="1">
      <c r="A21" s="89" t="s">
        <v>67</v>
      </c>
      <c r="B21" s="90"/>
      <c r="C21" s="70">
        <v>10236</v>
      </c>
      <c r="D21" s="71">
        <v>498</v>
      </c>
      <c r="E21" s="71">
        <v>46</v>
      </c>
      <c r="F21" s="71">
        <v>36</v>
      </c>
      <c r="G21" s="71">
        <v>19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11</v>
      </c>
      <c r="P21" s="71">
        <v>6</v>
      </c>
      <c r="Q21" s="71">
        <v>10</v>
      </c>
      <c r="R21" s="71">
        <v>0</v>
      </c>
      <c r="S21" s="65">
        <f t="shared" si="0"/>
        <v>4.8651817116060956</v>
      </c>
      <c r="T21" s="65">
        <f t="shared" si="0"/>
        <v>9.236947791164658</v>
      </c>
      <c r="U21" s="65">
        <f t="shared" si="0"/>
        <v>78.260869565217391</v>
      </c>
      <c r="V21" s="65">
        <f t="shared" si="1"/>
        <v>0</v>
      </c>
      <c r="W21" s="72" t="s">
        <v>63</v>
      </c>
      <c r="X21" s="66">
        <f t="shared" si="3"/>
        <v>0</v>
      </c>
    </row>
    <row r="22" spans="1:24" s="48" customFormat="1" ht="37.5" customHeight="1">
      <c r="A22" s="89" t="s">
        <v>68</v>
      </c>
      <c r="B22" s="90"/>
      <c r="C22" s="70">
        <v>1027</v>
      </c>
      <c r="D22" s="71">
        <v>381</v>
      </c>
      <c r="E22" s="71">
        <v>40</v>
      </c>
      <c r="F22" s="71">
        <v>36</v>
      </c>
      <c r="G22" s="71">
        <v>3</v>
      </c>
      <c r="H22" s="71">
        <v>0</v>
      </c>
      <c r="I22" s="71">
        <v>0</v>
      </c>
      <c r="J22" s="71">
        <v>0</v>
      </c>
      <c r="K22" s="71">
        <v>0</v>
      </c>
      <c r="L22" s="71">
        <v>1</v>
      </c>
      <c r="M22" s="71">
        <v>0</v>
      </c>
      <c r="N22" s="71">
        <v>1</v>
      </c>
      <c r="O22" s="71">
        <v>27</v>
      </c>
      <c r="P22" s="71">
        <v>5</v>
      </c>
      <c r="Q22" s="71">
        <v>4</v>
      </c>
      <c r="R22" s="71">
        <v>0</v>
      </c>
      <c r="S22" s="65">
        <f t="shared" si="0"/>
        <v>37.098344693281405</v>
      </c>
      <c r="T22" s="65">
        <f t="shared" si="0"/>
        <v>10.498687664041995</v>
      </c>
      <c r="U22" s="65">
        <f t="shared" si="0"/>
        <v>90</v>
      </c>
      <c r="V22" s="65">
        <f>N22/D22*100000</f>
        <v>262.46719160104988</v>
      </c>
      <c r="W22" s="72">
        <f t="shared" si="2"/>
        <v>100</v>
      </c>
      <c r="X22" s="66">
        <f t="shared" si="3"/>
        <v>2.5</v>
      </c>
    </row>
    <row r="23" spans="1:24" s="48" customFormat="1" ht="37.5" customHeight="1">
      <c r="A23" s="89" t="s">
        <v>69</v>
      </c>
      <c r="B23" s="90"/>
      <c r="C23" s="70">
        <v>2731</v>
      </c>
      <c r="D23" s="71">
        <v>187</v>
      </c>
      <c r="E23" s="71">
        <v>10</v>
      </c>
      <c r="F23" s="71">
        <v>6</v>
      </c>
      <c r="G23" s="71">
        <v>0</v>
      </c>
      <c r="H23" s="71">
        <v>1</v>
      </c>
      <c r="I23" s="71">
        <v>0</v>
      </c>
      <c r="J23" s="71">
        <v>0</v>
      </c>
      <c r="K23" s="71">
        <v>0</v>
      </c>
      <c r="L23" s="71">
        <v>1</v>
      </c>
      <c r="M23" s="71">
        <v>0</v>
      </c>
      <c r="N23" s="71">
        <v>2</v>
      </c>
      <c r="O23" s="71">
        <v>0</v>
      </c>
      <c r="P23" s="71">
        <v>4</v>
      </c>
      <c r="Q23" s="71">
        <v>4</v>
      </c>
      <c r="R23" s="71">
        <v>0</v>
      </c>
      <c r="S23" s="65">
        <f t="shared" si="0"/>
        <v>6.8473086781398758</v>
      </c>
      <c r="T23" s="65">
        <f t="shared" si="0"/>
        <v>5.3475935828877006</v>
      </c>
      <c r="U23" s="65">
        <f t="shared" si="0"/>
        <v>60</v>
      </c>
      <c r="V23" s="65">
        <f t="shared" si="1"/>
        <v>1069.5187165775401</v>
      </c>
      <c r="W23" s="72">
        <f t="shared" si="2"/>
        <v>50</v>
      </c>
      <c r="X23" s="66">
        <f t="shared" si="3"/>
        <v>20</v>
      </c>
    </row>
    <row r="24" spans="1:24" s="48" customFormat="1" ht="12.75" customHeight="1" thickBot="1">
      <c r="A24" s="61"/>
      <c r="B24" s="62"/>
      <c r="C24" s="63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5"/>
      <c r="T24" s="65"/>
      <c r="U24" s="65"/>
      <c r="V24" s="65"/>
      <c r="W24" s="72"/>
      <c r="X24" s="66"/>
    </row>
    <row r="25" spans="1:24" s="48" customFormat="1" ht="37.5" customHeight="1" thickBot="1">
      <c r="A25" s="91" t="s">
        <v>70</v>
      </c>
      <c r="B25" s="92"/>
      <c r="C25" s="57">
        <v>15920</v>
      </c>
      <c r="D25" s="58">
        <v>1467</v>
      </c>
      <c r="E25" s="58">
        <v>122</v>
      </c>
      <c r="F25" s="58">
        <v>106</v>
      </c>
      <c r="G25" s="58">
        <v>26</v>
      </c>
      <c r="H25" s="58">
        <v>0</v>
      </c>
      <c r="I25" s="58">
        <v>0</v>
      </c>
      <c r="J25" s="58">
        <v>1</v>
      </c>
      <c r="K25" s="58">
        <v>2</v>
      </c>
      <c r="L25" s="58">
        <v>1</v>
      </c>
      <c r="M25" s="58">
        <v>1</v>
      </c>
      <c r="N25" s="58">
        <v>5</v>
      </c>
      <c r="O25" s="58">
        <v>17</v>
      </c>
      <c r="P25" s="58">
        <v>50</v>
      </c>
      <c r="Q25" s="58">
        <v>16</v>
      </c>
      <c r="R25" s="58">
        <v>8</v>
      </c>
      <c r="S25" s="59">
        <f t="shared" si="0"/>
        <v>9.2148241206030157</v>
      </c>
      <c r="T25" s="59">
        <f t="shared" si="0"/>
        <v>8.3162917518745747</v>
      </c>
      <c r="U25" s="59">
        <f t="shared" si="0"/>
        <v>86.885245901639337</v>
      </c>
      <c r="V25" s="59">
        <f t="shared" si="1"/>
        <v>340.83162917518746</v>
      </c>
      <c r="W25" s="73">
        <f t="shared" si="2"/>
        <v>80</v>
      </c>
      <c r="X25" s="60">
        <f t="shared" si="3"/>
        <v>4.0983606557377046</v>
      </c>
    </row>
    <row r="26" spans="1:24" s="48" customFormat="1" ht="37.5" customHeight="1">
      <c r="A26" s="89" t="s">
        <v>71</v>
      </c>
      <c r="B26" s="90"/>
      <c r="C26" s="70">
        <v>12421</v>
      </c>
      <c r="D26" s="71">
        <v>1135</v>
      </c>
      <c r="E26" s="71">
        <v>103</v>
      </c>
      <c r="F26" s="71">
        <v>90</v>
      </c>
      <c r="G26" s="71">
        <v>16</v>
      </c>
      <c r="H26" s="71">
        <v>0</v>
      </c>
      <c r="I26" s="71">
        <v>0</v>
      </c>
      <c r="J26" s="71">
        <v>1</v>
      </c>
      <c r="K26" s="71">
        <v>2</v>
      </c>
      <c r="L26" s="71">
        <v>1</v>
      </c>
      <c r="M26" s="71">
        <v>1</v>
      </c>
      <c r="N26" s="71">
        <v>5</v>
      </c>
      <c r="O26" s="71">
        <v>14</v>
      </c>
      <c r="P26" s="71">
        <v>47</v>
      </c>
      <c r="Q26" s="71">
        <v>13</v>
      </c>
      <c r="R26" s="71">
        <v>8</v>
      </c>
      <c r="S26" s="65">
        <f t="shared" si="0"/>
        <v>9.1377505836889146</v>
      </c>
      <c r="T26" s="65">
        <f t="shared" si="0"/>
        <v>9.0748898678414101</v>
      </c>
      <c r="U26" s="65">
        <f t="shared" si="0"/>
        <v>87.378640776699029</v>
      </c>
      <c r="V26" s="65">
        <f t="shared" si="1"/>
        <v>440.52863436123351</v>
      </c>
      <c r="W26" s="72">
        <f t="shared" si="2"/>
        <v>80</v>
      </c>
      <c r="X26" s="66">
        <f t="shared" si="3"/>
        <v>4.8543689320388346</v>
      </c>
    </row>
    <row r="27" spans="1:24" s="48" customFormat="1" ht="37.5" customHeight="1">
      <c r="A27" s="89" t="s">
        <v>72</v>
      </c>
      <c r="B27" s="90"/>
      <c r="C27" s="70">
        <v>3499</v>
      </c>
      <c r="D27" s="71">
        <v>332</v>
      </c>
      <c r="E27" s="71">
        <v>19</v>
      </c>
      <c r="F27" s="71">
        <v>16</v>
      </c>
      <c r="G27" s="71">
        <v>10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3</v>
      </c>
      <c r="P27" s="71">
        <v>3</v>
      </c>
      <c r="Q27" s="71">
        <v>3</v>
      </c>
      <c r="R27" s="71">
        <v>0</v>
      </c>
      <c r="S27" s="65">
        <f t="shared" si="0"/>
        <v>9.4884252643612452</v>
      </c>
      <c r="T27" s="65">
        <f t="shared" si="0"/>
        <v>5.7228915662650603</v>
      </c>
      <c r="U27" s="65">
        <f t="shared" si="0"/>
        <v>84.210526315789465</v>
      </c>
      <c r="V27" s="65">
        <f t="shared" si="1"/>
        <v>0</v>
      </c>
      <c r="W27" s="72" t="s">
        <v>63</v>
      </c>
      <c r="X27" s="66">
        <f t="shared" si="3"/>
        <v>0</v>
      </c>
    </row>
    <row r="28" spans="1:24" s="48" customFormat="1" ht="12.75" customHeight="1" thickBot="1">
      <c r="A28" s="61"/>
      <c r="B28" s="62"/>
      <c r="C28" s="63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5"/>
      <c r="T28" s="65"/>
      <c r="U28" s="65"/>
      <c r="V28" s="65"/>
      <c r="W28" s="72"/>
      <c r="X28" s="66"/>
    </row>
    <row r="29" spans="1:24" s="48" customFormat="1" ht="37.5" customHeight="1" thickBot="1">
      <c r="A29" s="120" t="s">
        <v>73</v>
      </c>
      <c r="B29" s="121"/>
      <c r="C29" s="57">
        <v>41228</v>
      </c>
      <c r="D29" s="58">
        <v>3730</v>
      </c>
      <c r="E29" s="58">
        <v>290</v>
      </c>
      <c r="F29" s="58">
        <v>225</v>
      </c>
      <c r="G29" s="58">
        <v>71</v>
      </c>
      <c r="H29" s="58">
        <v>0</v>
      </c>
      <c r="I29" s="58">
        <v>0</v>
      </c>
      <c r="J29" s="58">
        <v>0</v>
      </c>
      <c r="K29" s="58">
        <v>1</v>
      </c>
      <c r="L29" s="58">
        <v>4</v>
      </c>
      <c r="M29" s="58">
        <v>0</v>
      </c>
      <c r="N29" s="58">
        <v>5</v>
      </c>
      <c r="O29" s="58">
        <v>41</v>
      </c>
      <c r="P29" s="58">
        <v>99</v>
      </c>
      <c r="Q29" s="58">
        <v>65</v>
      </c>
      <c r="R29" s="58">
        <v>14</v>
      </c>
      <c r="S29" s="59">
        <f t="shared" si="0"/>
        <v>9.0472494421267111</v>
      </c>
      <c r="T29" s="59">
        <f t="shared" si="0"/>
        <v>7.7747989276139409</v>
      </c>
      <c r="U29" s="59">
        <f t="shared" si="0"/>
        <v>77.58620689655173</v>
      </c>
      <c r="V29" s="59">
        <f t="shared" si="1"/>
        <v>134.04825737265415</v>
      </c>
      <c r="W29" s="73">
        <f t="shared" si="2"/>
        <v>100</v>
      </c>
      <c r="X29" s="60">
        <f t="shared" si="3"/>
        <v>1.7241379310344827</v>
      </c>
    </row>
    <row r="30" spans="1:24" s="48" customFormat="1" ht="37.5" customHeight="1">
      <c r="A30" s="89" t="s">
        <v>74</v>
      </c>
      <c r="B30" s="90"/>
      <c r="C30" s="70">
        <v>14049</v>
      </c>
      <c r="D30" s="71">
        <v>531</v>
      </c>
      <c r="E30" s="71">
        <v>50</v>
      </c>
      <c r="F30" s="71">
        <v>30</v>
      </c>
      <c r="G30" s="71">
        <v>9</v>
      </c>
      <c r="H30" s="71">
        <v>0</v>
      </c>
      <c r="I30" s="71">
        <v>0</v>
      </c>
      <c r="J30" s="71">
        <v>0</v>
      </c>
      <c r="K30" s="71">
        <v>0</v>
      </c>
      <c r="L30" s="71">
        <v>1</v>
      </c>
      <c r="M30" s="71">
        <v>0</v>
      </c>
      <c r="N30" s="71">
        <v>1</v>
      </c>
      <c r="O30" s="71">
        <v>14</v>
      </c>
      <c r="P30" s="71">
        <v>6</v>
      </c>
      <c r="Q30" s="71">
        <v>20</v>
      </c>
      <c r="R30" s="71">
        <v>0</v>
      </c>
      <c r="S30" s="65">
        <f t="shared" si="0"/>
        <v>3.7796284433055738</v>
      </c>
      <c r="T30" s="65">
        <f t="shared" si="0"/>
        <v>9.4161958568738235</v>
      </c>
      <c r="U30" s="65">
        <f t="shared" si="0"/>
        <v>60</v>
      </c>
      <c r="V30" s="65">
        <f t="shared" si="1"/>
        <v>188.32391713747646</v>
      </c>
      <c r="W30" s="72">
        <f t="shared" si="2"/>
        <v>100</v>
      </c>
      <c r="X30" s="66">
        <f t="shared" si="3"/>
        <v>2</v>
      </c>
    </row>
    <row r="31" spans="1:24" s="48" customFormat="1" ht="37.5" customHeight="1">
      <c r="A31" s="89" t="s">
        <v>75</v>
      </c>
      <c r="B31" s="90"/>
      <c r="C31" s="70">
        <v>18063</v>
      </c>
      <c r="D31" s="71">
        <v>1933</v>
      </c>
      <c r="E31" s="71">
        <v>156</v>
      </c>
      <c r="F31" s="71">
        <v>126</v>
      </c>
      <c r="G31" s="71">
        <v>48</v>
      </c>
      <c r="H31" s="71">
        <v>0</v>
      </c>
      <c r="I31" s="71">
        <v>0</v>
      </c>
      <c r="J31" s="71">
        <v>0</v>
      </c>
      <c r="K31" s="71">
        <v>1</v>
      </c>
      <c r="L31" s="71">
        <v>1</v>
      </c>
      <c r="M31" s="71">
        <v>0</v>
      </c>
      <c r="N31" s="71">
        <v>2</v>
      </c>
      <c r="O31" s="71">
        <v>13</v>
      </c>
      <c r="P31" s="71">
        <v>49</v>
      </c>
      <c r="Q31" s="71">
        <v>30</v>
      </c>
      <c r="R31" s="71">
        <v>14</v>
      </c>
      <c r="S31" s="65">
        <f t="shared" si="0"/>
        <v>10.70143387034269</v>
      </c>
      <c r="T31" s="65">
        <f t="shared" si="0"/>
        <v>8.0703569580962231</v>
      </c>
      <c r="U31" s="65">
        <f t="shared" si="0"/>
        <v>80.769230769230774</v>
      </c>
      <c r="V31" s="65">
        <f t="shared" si="1"/>
        <v>103.46611484738747</v>
      </c>
      <c r="W31" s="72">
        <f t="shared" si="2"/>
        <v>100</v>
      </c>
      <c r="X31" s="66">
        <f t="shared" si="3"/>
        <v>1.2820512820512819</v>
      </c>
    </row>
    <row r="32" spans="1:24" s="48" customFormat="1" ht="37.5" customHeight="1">
      <c r="A32" s="89" t="s">
        <v>76</v>
      </c>
      <c r="B32" s="90"/>
      <c r="C32" s="70">
        <v>7032</v>
      </c>
      <c r="D32" s="71">
        <v>823</v>
      </c>
      <c r="E32" s="71">
        <v>45</v>
      </c>
      <c r="F32" s="71">
        <v>39</v>
      </c>
      <c r="G32" s="71">
        <v>4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7</v>
      </c>
      <c r="P32" s="71">
        <v>30</v>
      </c>
      <c r="Q32" s="71">
        <v>6</v>
      </c>
      <c r="R32" s="71">
        <v>0</v>
      </c>
      <c r="S32" s="65">
        <f t="shared" si="0"/>
        <v>11.703640500568827</v>
      </c>
      <c r="T32" s="65">
        <f t="shared" si="0"/>
        <v>5.4678007290400972</v>
      </c>
      <c r="U32" s="65">
        <f t="shared" si="0"/>
        <v>86.666666666666671</v>
      </c>
      <c r="V32" s="65">
        <f t="shared" si="1"/>
        <v>0</v>
      </c>
      <c r="W32" s="72" t="s">
        <v>77</v>
      </c>
      <c r="X32" s="66">
        <f t="shared" si="3"/>
        <v>0</v>
      </c>
    </row>
    <row r="33" spans="1:24" s="48" customFormat="1" ht="37.5" customHeight="1">
      <c r="A33" s="89" t="s">
        <v>78</v>
      </c>
      <c r="B33" s="90"/>
      <c r="C33" s="70">
        <v>236</v>
      </c>
      <c r="D33" s="71">
        <v>236</v>
      </c>
      <c r="E33" s="71">
        <v>23</v>
      </c>
      <c r="F33" s="71">
        <v>18</v>
      </c>
      <c r="G33" s="71">
        <v>6</v>
      </c>
      <c r="H33" s="71">
        <v>0</v>
      </c>
      <c r="I33" s="71">
        <v>0</v>
      </c>
      <c r="J33" s="71">
        <v>0</v>
      </c>
      <c r="K33" s="71">
        <v>0</v>
      </c>
      <c r="L33" s="71">
        <v>2</v>
      </c>
      <c r="M33" s="71">
        <v>0</v>
      </c>
      <c r="N33" s="71">
        <v>2</v>
      </c>
      <c r="O33" s="71">
        <v>3</v>
      </c>
      <c r="P33" s="71">
        <v>10</v>
      </c>
      <c r="Q33" s="71">
        <v>5</v>
      </c>
      <c r="R33" s="71">
        <v>0</v>
      </c>
      <c r="S33" s="65">
        <f t="shared" si="0"/>
        <v>100</v>
      </c>
      <c r="T33" s="65">
        <f t="shared" si="0"/>
        <v>9.7457627118644066</v>
      </c>
      <c r="U33" s="65">
        <f t="shared" si="0"/>
        <v>78.260869565217391</v>
      </c>
      <c r="V33" s="65">
        <f t="shared" si="1"/>
        <v>847.45762711864404</v>
      </c>
      <c r="W33" s="65">
        <f t="shared" si="2"/>
        <v>100</v>
      </c>
      <c r="X33" s="66">
        <f t="shared" si="3"/>
        <v>8.695652173913043</v>
      </c>
    </row>
    <row r="34" spans="1:24" s="48" customFormat="1" ht="37.5" customHeight="1">
      <c r="A34" s="89" t="s">
        <v>79</v>
      </c>
      <c r="B34" s="90"/>
      <c r="C34" s="70">
        <v>1848</v>
      </c>
      <c r="D34" s="71">
        <v>207</v>
      </c>
      <c r="E34" s="71">
        <v>16</v>
      </c>
      <c r="F34" s="71">
        <v>12</v>
      </c>
      <c r="G34" s="71">
        <v>4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4</v>
      </c>
      <c r="P34" s="71">
        <v>4</v>
      </c>
      <c r="Q34" s="71">
        <v>4</v>
      </c>
      <c r="R34" s="71">
        <v>0</v>
      </c>
      <c r="S34" s="65">
        <f t="shared" si="0"/>
        <v>11.2012987012987</v>
      </c>
      <c r="T34" s="65">
        <f t="shared" si="0"/>
        <v>7.7294685990338161</v>
      </c>
      <c r="U34" s="65">
        <f t="shared" si="0"/>
        <v>75</v>
      </c>
      <c r="V34" s="65">
        <f t="shared" si="1"/>
        <v>0</v>
      </c>
      <c r="W34" s="72" t="s">
        <v>77</v>
      </c>
      <c r="X34" s="66">
        <f t="shared" si="3"/>
        <v>0</v>
      </c>
    </row>
    <row r="35" spans="1:24" s="48" customFormat="1" ht="12.75" customHeight="1" thickBot="1">
      <c r="A35" s="61"/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5"/>
      <c r="T35" s="65"/>
      <c r="U35" s="65"/>
      <c r="V35" s="65"/>
      <c r="W35" s="65"/>
      <c r="X35" s="66"/>
    </row>
    <row r="36" spans="1:24" s="48" customFormat="1" ht="37.5" customHeight="1" thickBot="1">
      <c r="A36" s="91" t="s">
        <v>80</v>
      </c>
      <c r="B36" s="92"/>
      <c r="C36" s="57">
        <v>71942</v>
      </c>
      <c r="D36" s="58">
        <v>6628</v>
      </c>
      <c r="E36" s="58">
        <v>496</v>
      </c>
      <c r="F36" s="58">
        <v>322</v>
      </c>
      <c r="G36" s="58">
        <v>85</v>
      </c>
      <c r="H36" s="58">
        <v>2</v>
      </c>
      <c r="I36" s="58">
        <v>4</v>
      </c>
      <c r="J36" s="58">
        <v>0</v>
      </c>
      <c r="K36" s="58">
        <v>7</v>
      </c>
      <c r="L36" s="58">
        <v>3</v>
      </c>
      <c r="M36" s="58">
        <v>0</v>
      </c>
      <c r="N36" s="58">
        <v>16</v>
      </c>
      <c r="O36" s="58">
        <v>166</v>
      </c>
      <c r="P36" s="58">
        <v>71</v>
      </c>
      <c r="Q36" s="58">
        <v>174</v>
      </c>
      <c r="R36" s="58">
        <v>0</v>
      </c>
      <c r="S36" s="59">
        <f t="shared" si="0"/>
        <v>9.212977120458147</v>
      </c>
      <c r="T36" s="59">
        <f t="shared" si="0"/>
        <v>7.4834037417018706</v>
      </c>
      <c r="U36" s="59">
        <f t="shared" si="0"/>
        <v>64.91935483870968</v>
      </c>
      <c r="V36" s="59">
        <f t="shared" si="1"/>
        <v>241.40012070006034</v>
      </c>
      <c r="W36" s="59">
        <f t="shared" si="2"/>
        <v>62.5</v>
      </c>
      <c r="X36" s="60">
        <f t="shared" si="3"/>
        <v>3.225806451612903</v>
      </c>
    </row>
    <row r="37" spans="1:24" s="48" customFormat="1" ht="37.5" customHeight="1">
      <c r="A37" s="89" t="s">
        <v>81</v>
      </c>
      <c r="B37" s="90"/>
      <c r="C37" s="70">
        <v>61032</v>
      </c>
      <c r="D37" s="71">
        <v>5080</v>
      </c>
      <c r="E37" s="71">
        <v>389</v>
      </c>
      <c r="F37" s="71">
        <v>255</v>
      </c>
      <c r="G37" s="71">
        <v>62</v>
      </c>
      <c r="H37" s="71">
        <v>1</v>
      </c>
      <c r="I37" s="71">
        <v>4</v>
      </c>
      <c r="J37" s="71">
        <v>0</v>
      </c>
      <c r="K37" s="71">
        <v>6</v>
      </c>
      <c r="L37" s="71">
        <v>3</v>
      </c>
      <c r="M37" s="71">
        <v>0</v>
      </c>
      <c r="N37" s="71">
        <v>14</v>
      </c>
      <c r="O37" s="71">
        <v>138</v>
      </c>
      <c r="P37" s="71">
        <v>53</v>
      </c>
      <c r="Q37" s="71">
        <v>134</v>
      </c>
      <c r="R37" s="71">
        <v>0</v>
      </c>
      <c r="S37" s="65">
        <f t="shared" si="0"/>
        <v>8.3235024249573986</v>
      </c>
      <c r="T37" s="65">
        <f t="shared" si="0"/>
        <v>7.6574803149606296</v>
      </c>
      <c r="U37" s="65">
        <f t="shared" si="0"/>
        <v>65.552699228791781</v>
      </c>
      <c r="V37" s="65">
        <f t="shared" si="1"/>
        <v>275.59055118110234</v>
      </c>
      <c r="W37" s="65">
        <f t="shared" si="2"/>
        <v>64.285714285714292</v>
      </c>
      <c r="X37" s="66">
        <f t="shared" si="3"/>
        <v>3.5989717223650386</v>
      </c>
    </row>
    <row r="38" spans="1:24" s="48" customFormat="1" ht="37.5" customHeight="1">
      <c r="A38" s="89" t="s">
        <v>82</v>
      </c>
      <c r="B38" s="90"/>
      <c r="C38" s="70">
        <v>9636</v>
      </c>
      <c r="D38" s="71">
        <v>1350</v>
      </c>
      <c r="E38" s="71">
        <v>95</v>
      </c>
      <c r="F38" s="71">
        <v>57</v>
      </c>
      <c r="G38" s="71">
        <v>20</v>
      </c>
      <c r="H38" s="71">
        <v>0</v>
      </c>
      <c r="I38" s="71">
        <v>0</v>
      </c>
      <c r="J38" s="71">
        <v>0</v>
      </c>
      <c r="K38" s="71">
        <v>1</v>
      </c>
      <c r="L38" s="71">
        <v>0</v>
      </c>
      <c r="M38" s="71">
        <v>0</v>
      </c>
      <c r="N38" s="71">
        <v>1</v>
      </c>
      <c r="O38" s="71">
        <v>24</v>
      </c>
      <c r="P38" s="71">
        <v>14</v>
      </c>
      <c r="Q38" s="71">
        <v>38</v>
      </c>
      <c r="R38" s="71">
        <v>0</v>
      </c>
      <c r="S38" s="65">
        <f t="shared" si="0"/>
        <v>14.009962640099626</v>
      </c>
      <c r="T38" s="65">
        <f t="shared" si="0"/>
        <v>7.0370370370370372</v>
      </c>
      <c r="U38" s="65">
        <f t="shared" si="0"/>
        <v>60</v>
      </c>
      <c r="V38" s="65">
        <f t="shared" si="1"/>
        <v>74.074074074074076</v>
      </c>
      <c r="W38" s="65">
        <f t="shared" si="2"/>
        <v>100</v>
      </c>
      <c r="X38" s="66">
        <f t="shared" si="3"/>
        <v>1.0526315789473684</v>
      </c>
    </row>
    <row r="39" spans="1:24" s="48" customFormat="1" ht="37.5" customHeight="1">
      <c r="A39" s="89" t="s">
        <v>83</v>
      </c>
      <c r="B39" s="90"/>
      <c r="C39" s="70">
        <v>1274</v>
      </c>
      <c r="D39" s="71">
        <v>198</v>
      </c>
      <c r="E39" s="71">
        <v>12</v>
      </c>
      <c r="F39" s="71">
        <v>10</v>
      </c>
      <c r="G39" s="71">
        <v>3</v>
      </c>
      <c r="H39" s="71">
        <v>1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1</v>
      </c>
      <c r="O39" s="71">
        <v>4</v>
      </c>
      <c r="P39" s="71">
        <v>4</v>
      </c>
      <c r="Q39" s="71">
        <v>2</v>
      </c>
      <c r="R39" s="71">
        <v>0</v>
      </c>
      <c r="S39" s="65">
        <f t="shared" si="0"/>
        <v>15.541601255886969</v>
      </c>
      <c r="T39" s="65">
        <f t="shared" si="0"/>
        <v>6.0606060606060606</v>
      </c>
      <c r="U39" s="65">
        <f t="shared" si="0"/>
        <v>83.333333333333343</v>
      </c>
      <c r="V39" s="65">
        <f t="shared" si="1"/>
        <v>505.05050505050508</v>
      </c>
      <c r="W39" s="65">
        <f t="shared" si="2"/>
        <v>0</v>
      </c>
      <c r="X39" s="66">
        <f t="shared" si="3"/>
        <v>8.3333333333333321</v>
      </c>
    </row>
    <row r="40" spans="1:24" s="48" customFormat="1" ht="37.5" customHeight="1">
      <c r="A40" s="89" t="s">
        <v>84</v>
      </c>
      <c r="B40" s="90"/>
      <c r="C40" s="70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2" t="s">
        <v>77</v>
      </c>
      <c r="T40" s="72" t="s">
        <v>77</v>
      </c>
      <c r="U40" s="72" t="s">
        <v>77</v>
      </c>
      <c r="V40" s="72" t="s">
        <v>77</v>
      </c>
      <c r="W40" s="72" t="s">
        <v>77</v>
      </c>
      <c r="X40" s="74" t="s">
        <v>77</v>
      </c>
    </row>
    <row r="41" spans="1:24" s="48" customFormat="1" ht="51" customHeight="1">
      <c r="A41" s="3"/>
      <c r="B41" s="3"/>
      <c r="C41" s="75" t="s">
        <v>85</v>
      </c>
      <c r="D41" s="7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48" customFormat="1" ht="12.75" customHeight="1">
      <c r="A42" s="3"/>
      <c r="B42" s="3"/>
      <c r="C42" s="77"/>
      <c r="D42" s="7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48" customFormat="1" ht="35.25" customHeight="1">
      <c r="A43" s="115" t="s">
        <v>50</v>
      </c>
      <c r="B43" s="11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78"/>
      <c r="T43" s="78"/>
      <c r="U43" s="78"/>
      <c r="V43" s="3"/>
      <c r="W43" s="78"/>
      <c r="X43" s="9" t="s">
        <v>86</v>
      </c>
    </row>
    <row r="44" spans="1:24" s="48" customFormat="1" ht="30" customHeight="1">
      <c r="A44" s="116" t="s">
        <v>3</v>
      </c>
      <c r="B44" s="117"/>
      <c r="C44" s="106" t="s">
        <v>4</v>
      </c>
      <c r="D44" s="106" t="s">
        <v>5</v>
      </c>
      <c r="E44" s="106" t="s">
        <v>6</v>
      </c>
      <c r="F44" s="106" t="s">
        <v>7</v>
      </c>
      <c r="G44" s="109" t="s">
        <v>87</v>
      </c>
      <c r="H44" s="110"/>
      <c r="I44" s="110"/>
      <c r="J44" s="110"/>
      <c r="K44" s="110"/>
      <c r="L44" s="110"/>
      <c r="M44" s="110"/>
      <c r="N44" s="110"/>
      <c r="O44" s="110"/>
      <c r="P44" s="111"/>
      <c r="Q44" s="96" t="s">
        <v>9</v>
      </c>
      <c r="R44" s="96" t="s">
        <v>44</v>
      </c>
      <c r="S44" s="100" t="s">
        <v>11</v>
      </c>
      <c r="T44" s="100" t="s">
        <v>12</v>
      </c>
      <c r="U44" s="100" t="s">
        <v>13</v>
      </c>
      <c r="V44" s="100" t="s">
        <v>14</v>
      </c>
      <c r="W44" s="100" t="s">
        <v>15</v>
      </c>
      <c r="X44" s="103" t="s">
        <v>16</v>
      </c>
    </row>
    <row r="45" spans="1:24" s="48" customFormat="1" ht="30" customHeight="1">
      <c r="A45" s="89"/>
      <c r="B45" s="90"/>
      <c r="C45" s="107"/>
      <c r="D45" s="107"/>
      <c r="E45" s="107"/>
      <c r="F45" s="107"/>
      <c r="G45" s="106" t="s">
        <v>17</v>
      </c>
      <c r="H45" s="109" t="s">
        <v>18</v>
      </c>
      <c r="I45" s="110"/>
      <c r="J45" s="110"/>
      <c r="K45" s="110"/>
      <c r="L45" s="110"/>
      <c r="M45" s="110"/>
      <c r="N45" s="111"/>
      <c r="O45" s="96" t="s">
        <v>19</v>
      </c>
      <c r="P45" s="96" t="s">
        <v>20</v>
      </c>
      <c r="Q45" s="112"/>
      <c r="R45" s="112"/>
      <c r="S45" s="101"/>
      <c r="T45" s="101"/>
      <c r="U45" s="101"/>
      <c r="V45" s="101"/>
      <c r="W45" s="101"/>
      <c r="X45" s="104"/>
    </row>
    <row r="46" spans="1:24" s="48" customFormat="1" ht="94.5" customHeight="1">
      <c r="A46" s="89"/>
      <c r="B46" s="90"/>
      <c r="C46" s="107"/>
      <c r="D46" s="107"/>
      <c r="E46" s="107"/>
      <c r="F46" s="107"/>
      <c r="G46" s="107"/>
      <c r="H46" s="79" t="s">
        <v>21</v>
      </c>
      <c r="I46" s="79" t="s">
        <v>22</v>
      </c>
      <c r="J46" s="93" t="s">
        <v>23</v>
      </c>
      <c r="K46" s="94"/>
      <c r="L46" s="95"/>
      <c r="M46" s="96" t="s">
        <v>24</v>
      </c>
      <c r="N46" s="98" t="s">
        <v>25</v>
      </c>
      <c r="O46" s="113"/>
      <c r="P46" s="113"/>
      <c r="Q46" s="112"/>
      <c r="R46" s="112"/>
      <c r="S46" s="101"/>
      <c r="T46" s="101"/>
      <c r="U46" s="101"/>
      <c r="V46" s="101"/>
      <c r="W46" s="101"/>
      <c r="X46" s="104"/>
    </row>
    <row r="47" spans="1:24" s="48" customFormat="1" ht="34.5" customHeight="1">
      <c r="A47" s="118"/>
      <c r="B47" s="119"/>
      <c r="C47" s="108"/>
      <c r="D47" s="108"/>
      <c r="E47" s="108"/>
      <c r="F47" s="108"/>
      <c r="G47" s="108"/>
      <c r="H47" s="80" t="s">
        <v>26</v>
      </c>
      <c r="I47" s="80" t="s">
        <v>27</v>
      </c>
      <c r="J47" s="80" t="s">
        <v>28</v>
      </c>
      <c r="K47" s="80" t="s">
        <v>29</v>
      </c>
      <c r="L47" s="80" t="s">
        <v>30</v>
      </c>
      <c r="M47" s="97"/>
      <c r="N47" s="99"/>
      <c r="O47" s="114"/>
      <c r="P47" s="114"/>
      <c r="Q47" s="99"/>
      <c r="R47" s="99"/>
      <c r="S47" s="102"/>
      <c r="T47" s="102"/>
      <c r="U47" s="102"/>
      <c r="V47" s="102"/>
      <c r="W47" s="102"/>
      <c r="X47" s="105"/>
    </row>
    <row r="48" spans="1:24" s="48" customFormat="1" ht="12.75" customHeight="1" thickBot="1">
      <c r="A48" s="61"/>
      <c r="B48" s="62"/>
      <c r="C48" s="63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5"/>
      <c r="T48" s="65"/>
      <c r="U48" s="65"/>
      <c r="V48" s="65"/>
      <c r="W48" s="65"/>
      <c r="X48" s="81"/>
    </row>
    <row r="49" spans="1:24" s="48" customFormat="1" ht="37.5" customHeight="1" thickBot="1">
      <c r="A49" s="91" t="s">
        <v>88</v>
      </c>
      <c r="B49" s="92"/>
      <c r="C49" s="57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73" t="s">
        <v>46</v>
      </c>
      <c r="T49" s="73" t="s">
        <v>46</v>
      </c>
      <c r="U49" s="73" t="s">
        <v>46</v>
      </c>
      <c r="V49" s="73" t="s">
        <v>46</v>
      </c>
      <c r="W49" s="73" t="s">
        <v>46</v>
      </c>
      <c r="X49" s="82" t="s">
        <v>46</v>
      </c>
    </row>
    <row r="50" spans="1:24" s="48" customFormat="1" ht="37.5" customHeight="1">
      <c r="A50" s="89" t="s">
        <v>89</v>
      </c>
      <c r="B50" s="90"/>
      <c r="C50" s="70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2" t="s">
        <v>46</v>
      </c>
      <c r="T50" s="72" t="s">
        <v>46</v>
      </c>
      <c r="U50" s="72" t="s">
        <v>46</v>
      </c>
      <c r="V50" s="72" t="s">
        <v>46</v>
      </c>
      <c r="W50" s="72" t="s">
        <v>46</v>
      </c>
      <c r="X50" s="74" t="s">
        <v>46</v>
      </c>
    </row>
    <row r="51" spans="1:24" s="48" customFormat="1" ht="12.75" customHeight="1" thickBot="1">
      <c r="A51" s="61"/>
      <c r="B51" s="62"/>
      <c r="C51" s="63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5"/>
      <c r="T51" s="65"/>
      <c r="U51" s="65"/>
      <c r="V51" s="65"/>
      <c r="W51" s="65"/>
      <c r="X51" s="66"/>
    </row>
    <row r="52" spans="1:24" s="48" customFormat="1" ht="37.5" customHeight="1" thickBot="1">
      <c r="A52" s="91" t="s">
        <v>90</v>
      </c>
      <c r="B52" s="92"/>
      <c r="C52" s="57">
        <v>14345</v>
      </c>
      <c r="D52" s="58">
        <v>698</v>
      </c>
      <c r="E52" s="58">
        <v>52</v>
      </c>
      <c r="F52" s="58">
        <v>40</v>
      </c>
      <c r="G52" s="58">
        <v>4</v>
      </c>
      <c r="H52" s="58">
        <v>1</v>
      </c>
      <c r="I52" s="58">
        <v>0</v>
      </c>
      <c r="J52" s="58">
        <v>0</v>
      </c>
      <c r="K52" s="58">
        <v>1</v>
      </c>
      <c r="L52" s="58">
        <v>2</v>
      </c>
      <c r="M52" s="58">
        <v>0</v>
      </c>
      <c r="N52" s="58">
        <v>4</v>
      </c>
      <c r="O52" s="58">
        <v>28</v>
      </c>
      <c r="P52" s="58">
        <v>3</v>
      </c>
      <c r="Q52" s="58">
        <v>12</v>
      </c>
      <c r="R52" s="58">
        <v>1</v>
      </c>
      <c r="S52" s="59">
        <f t="shared" ref="S52:U75" si="4">D52/C52*100</f>
        <v>4.8658069013593588</v>
      </c>
      <c r="T52" s="59">
        <f t="shared" si="4"/>
        <v>7.4498567335243555</v>
      </c>
      <c r="U52" s="59">
        <f t="shared" si="4"/>
        <v>76.923076923076934</v>
      </c>
      <c r="V52" s="59">
        <f t="shared" ref="V52:V75" si="5">N52/D52*100000</f>
        <v>573.06590257879657</v>
      </c>
      <c r="W52" s="59">
        <f t="shared" ref="W52:W75" si="6">(J52+K52+L52)/N52*100</f>
        <v>75</v>
      </c>
      <c r="X52" s="60">
        <f t="shared" ref="X52:X75" si="7">N52/E52*100</f>
        <v>7.6923076923076925</v>
      </c>
    </row>
    <row r="53" spans="1:24" s="48" customFormat="1" ht="37.5" customHeight="1">
      <c r="A53" s="89" t="s">
        <v>91</v>
      </c>
      <c r="B53" s="90"/>
      <c r="C53" s="70">
        <v>13694</v>
      </c>
      <c r="D53" s="71">
        <v>556</v>
      </c>
      <c r="E53" s="71">
        <v>37</v>
      </c>
      <c r="F53" s="71">
        <v>28</v>
      </c>
      <c r="G53" s="71">
        <v>3</v>
      </c>
      <c r="H53" s="71">
        <v>1</v>
      </c>
      <c r="I53" s="71">
        <v>0</v>
      </c>
      <c r="J53" s="71">
        <v>0</v>
      </c>
      <c r="K53" s="71">
        <v>1</v>
      </c>
      <c r="L53" s="71">
        <v>0</v>
      </c>
      <c r="M53" s="71">
        <v>0</v>
      </c>
      <c r="N53" s="71">
        <v>2</v>
      </c>
      <c r="O53" s="71">
        <v>22</v>
      </c>
      <c r="P53" s="71">
        <v>1</v>
      </c>
      <c r="Q53" s="71">
        <v>9</v>
      </c>
      <c r="R53" s="71">
        <v>0</v>
      </c>
      <c r="S53" s="65">
        <f t="shared" si="4"/>
        <v>4.0601723382503287</v>
      </c>
      <c r="T53" s="65">
        <f t="shared" si="4"/>
        <v>6.6546762589928061</v>
      </c>
      <c r="U53" s="65">
        <f t="shared" si="4"/>
        <v>75.675675675675677</v>
      </c>
      <c r="V53" s="65">
        <f t="shared" si="5"/>
        <v>359.71223021582733</v>
      </c>
      <c r="W53" s="65">
        <f t="shared" si="6"/>
        <v>50</v>
      </c>
      <c r="X53" s="66">
        <f t="shared" si="7"/>
        <v>5.4054054054054053</v>
      </c>
    </row>
    <row r="54" spans="1:24" s="48" customFormat="1" ht="37.5" customHeight="1">
      <c r="A54" s="89" t="s">
        <v>92</v>
      </c>
      <c r="B54" s="90"/>
      <c r="C54" s="70">
        <v>651</v>
      </c>
      <c r="D54" s="71">
        <v>142</v>
      </c>
      <c r="E54" s="71">
        <v>15</v>
      </c>
      <c r="F54" s="71">
        <v>12</v>
      </c>
      <c r="G54" s="71">
        <v>1</v>
      </c>
      <c r="H54" s="71">
        <v>0</v>
      </c>
      <c r="I54" s="71">
        <v>0</v>
      </c>
      <c r="J54" s="71">
        <v>0</v>
      </c>
      <c r="K54" s="71">
        <v>0</v>
      </c>
      <c r="L54" s="71">
        <v>2</v>
      </c>
      <c r="M54" s="71">
        <v>0</v>
      </c>
      <c r="N54" s="71">
        <v>2</v>
      </c>
      <c r="O54" s="71">
        <v>6</v>
      </c>
      <c r="P54" s="71">
        <v>2</v>
      </c>
      <c r="Q54" s="71">
        <v>3</v>
      </c>
      <c r="R54" s="71">
        <v>1</v>
      </c>
      <c r="S54" s="65">
        <f t="shared" si="4"/>
        <v>21.812596006144393</v>
      </c>
      <c r="T54" s="65">
        <f t="shared" si="4"/>
        <v>10.56338028169014</v>
      </c>
      <c r="U54" s="65">
        <f t="shared" si="4"/>
        <v>80</v>
      </c>
      <c r="V54" s="65">
        <f t="shared" si="5"/>
        <v>1408.4507042253522</v>
      </c>
      <c r="W54" s="72">
        <f t="shared" si="6"/>
        <v>100</v>
      </c>
      <c r="X54" s="66">
        <f t="shared" si="7"/>
        <v>13.333333333333334</v>
      </c>
    </row>
    <row r="55" spans="1:24" s="48" customFormat="1" ht="12.75" customHeight="1" thickBot="1">
      <c r="A55" s="61"/>
      <c r="B55" s="62"/>
      <c r="C55" s="63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5"/>
      <c r="T55" s="65"/>
      <c r="U55" s="65"/>
      <c r="V55" s="65"/>
      <c r="W55" s="65"/>
      <c r="X55" s="66"/>
    </row>
    <row r="56" spans="1:24" s="48" customFormat="1" ht="37.5" customHeight="1" thickBot="1">
      <c r="A56" s="91" t="s">
        <v>93</v>
      </c>
      <c r="B56" s="92"/>
      <c r="C56" s="57">
        <v>16894</v>
      </c>
      <c r="D56" s="58">
        <v>1909</v>
      </c>
      <c r="E56" s="58">
        <v>132</v>
      </c>
      <c r="F56" s="58">
        <v>118</v>
      </c>
      <c r="G56" s="58">
        <v>21</v>
      </c>
      <c r="H56" s="58">
        <v>1</v>
      </c>
      <c r="I56" s="58">
        <v>0</v>
      </c>
      <c r="J56" s="58">
        <v>2</v>
      </c>
      <c r="K56" s="58">
        <v>3</v>
      </c>
      <c r="L56" s="58">
        <v>1</v>
      </c>
      <c r="M56" s="58">
        <v>0</v>
      </c>
      <c r="N56" s="58">
        <v>7</v>
      </c>
      <c r="O56" s="58">
        <v>58</v>
      </c>
      <c r="P56" s="58">
        <v>37</v>
      </c>
      <c r="Q56" s="58">
        <v>14</v>
      </c>
      <c r="R56" s="58">
        <v>0</v>
      </c>
      <c r="S56" s="59">
        <f t="shared" si="4"/>
        <v>11.299869776251924</v>
      </c>
      <c r="T56" s="59">
        <f t="shared" si="4"/>
        <v>6.9146149816657942</v>
      </c>
      <c r="U56" s="59">
        <f t="shared" si="4"/>
        <v>89.393939393939391</v>
      </c>
      <c r="V56" s="59">
        <f t="shared" si="5"/>
        <v>366.68412781561028</v>
      </c>
      <c r="W56" s="59">
        <f t="shared" si="6"/>
        <v>85.714285714285708</v>
      </c>
      <c r="X56" s="60">
        <f t="shared" si="7"/>
        <v>5.3030303030303028</v>
      </c>
    </row>
    <row r="57" spans="1:24" s="48" customFormat="1" ht="37.5" customHeight="1">
      <c r="A57" s="89" t="s">
        <v>94</v>
      </c>
      <c r="B57" s="90"/>
      <c r="C57" s="70">
        <v>14271</v>
      </c>
      <c r="D57" s="71">
        <v>1583</v>
      </c>
      <c r="E57" s="71">
        <v>111</v>
      </c>
      <c r="F57" s="71">
        <v>100</v>
      </c>
      <c r="G57" s="71">
        <v>21</v>
      </c>
      <c r="H57" s="71">
        <v>1</v>
      </c>
      <c r="I57" s="71">
        <v>0</v>
      </c>
      <c r="J57" s="71">
        <v>1</v>
      </c>
      <c r="K57" s="71">
        <v>3</v>
      </c>
      <c r="L57" s="71">
        <v>1</v>
      </c>
      <c r="M57" s="71">
        <v>0</v>
      </c>
      <c r="N57" s="71">
        <v>6</v>
      </c>
      <c r="O57" s="71">
        <v>46</v>
      </c>
      <c r="P57" s="71">
        <v>32</v>
      </c>
      <c r="Q57" s="71">
        <v>11</v>
      </c>
      <c r="R57" s="71">
        <v>0</v>
      </c>
      <c r="S57" s="65">
        <f t="shared" si="4"/>
        <v>11.092425197953892</v>
      </c>
      <c r="T57" s="65">
        <f t="shared" si="4"/>
        <v>7.0120025268477573</v>
      </c>
      <c r="U57" s="65">
        <f t="shared" si="4"/>
        <v>90.090090090090087</v>
      </c>
      <c r="V57" s="65">
        <f t="shared" si="5"/>
        <v>379.0271636133923</v>
      </c>
      <c r="W57" s="65">
        <f t="shared" si="6"/>
        <v>83.333333333333343</v>
      </c>
      <c r="X57" s="66">
        <f t="shared" si="7"/>
        <v>5.4054054054054053</v>
      </c>
    </row>
    <row r="58" spans="1:24" s="48" customFormat="1" ht="37.5" customHeight="1">
      <c r="A58" s="89" t="s">
        <v>95</v>
      </c>
      <c r="B58" s="90"/>
      <c r="C58" s="70">
        <v>2623</v>
      </c>
      <c r="D58" s="71">
        <v>326</v>
      </c>
      <c r="E58" s="71">
        <v>21</v>
      </c>
      <c r="F58" s="71">
        <v>18</v>
      </c>
      <c r="G58" s="71">
        <v>0</v>
      </c>
      <c r="H58" s="71">
        <v>0</v>
      </c>
      <c r="I58" s="71">
        <v>0</v>
      </c>
      <c r="J58" s="71">
        <v>1</v>
      </c>
      <c r="K58" s="71">
        <v>0</v>
      </c>
      <c r="L58" s="71">
        <v>0</v>
      </c>
      <c r="M58" s="71">
        <v>0</v>
      </c>
      <c r="N58" s="71">
        <v>1</v>
      </c>
      <c r="O58" s="71">
        <v>12</v>
      </c>
      <c r="P58" s="71">
        <v>5</v>
      </c>
      <c r="Q58" s="71">
        <v>3</v>
      </c>
      <c r="R58" s="71">
        <v>0</v>
      </c>
      <c r="S58" s="65">
        <f t="shared" si="4"/>
        <v>12.428516965306899</v>
      </c>
      <c r="T58" s="65">
        <f t="shared" si="4"/>
        <v>6.4417177914110431</v>
      </c>
      <c r="U58" s="65">
        <f t="shared" si="4"/>
        <v>85.714285714285708</v>
      </c>
      <c r="V58" s="65">
        <f t="shared" si="5"/>
        <v>306.74846625766872</v>
      </c>
      <c r="W58" s="72">
        <f t="shared" si="6"/>
        <v>100</v>
      </c>
      <c r="X58" s="66">
        <f t="shared" si="7"/>
        <v>4.7619047619047619</v>
      </c>
    </row>
    <row r="59" spans="1:24" s="48" customFormat="1" ht="12.75" customHeight="1" thickBot="1">
      <c r="A59" s="61"/>
      <c r="B59" s="62"/>
      <c r="C59" s="63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5"/>
      <c r="T59" s="65"/>
      <c r="U59" s="65"/>
      <c r="V59" s="65"/>
      <c r="W59" s="65"/>
      <c r="X59" s="66"/>
    </row>
    <row r="60" spans="1:24" s="48" customFormat="1" ht="37.5" customHeight="1" thickBot="1">
      <c r="A60" s="91" t="s">
        <v>96</v>
      </c>
      <c r="B60" s="92"/>
      <c r="C60" s="57">
        <v>21192</v>
      </c>
      <c r="D60" s="58">
        <v>1967</v>
      </c>
      <c r="E60" s="58">
        <v>130</v>
      </c>
      <c r="F60" s="58">
        <v>116</v>
      </c>
      <c r="G60" s="58">
        <v>48</v>
      </c>
      <c r="H60" s="58">
        <v>0</v>
      </c>
      <c r="I60" s="58">
        <v>1</v>
      </c>
      <c r="J60" s="58">
        <v>4</v>
      </c>
      <c r="K60" s="58">
        <v>6</v>
      </c>
      <c r="L60" s="58">
        <v>5</v>
      </c>
      <c r="M60" s="58">
        <v>1</v>
      </c>
      <c r="N60" s="58">
        <v>17</v>
      </c>
      <c r="O60" s="58">
        <v>37</v>
      </c>
      <c r="P60" s="58">
        <v>28</v>
      </c>
      <c r="Q60" s="58">
        <v>14</v>
      </c>
      <c r="R60" s="58">
        <v>0</v>
      </c>
      <c r="S60" s="59">
        <f t="shared" si="4"/>
        <v>9.2818044545111356</v>
      </c>
      <c r="T60" s="59">
        <f t="shared" si="4"/>
        <v>6.6090493136756479</v>
      </c>
      <c r="U60" s="59">
        <f t="shared" si="4"/>
        <v>89.230769230769241</v>
      </c>
      <c r="V60" s="59">
        <f t="shared" si="5"/>
        <v>864.26029486527705</v>
      </c>
      <c r="W60" s="59">
        <f t="shared" si="6"/>
        <v>88.235294117647058</v>
      </c>
      <c r="X60" s="60">
        <f t="shared" si="7"/>
        <v>13.076923076923078</v>
      </c>
    </row>
    <row r="61" spans="1:24" s="48" customFormat="1" ht="37.5" customHeight="1">
      <c r="A61" s="89" t="s">
        <v>97</v>
      </c>
      <c r="B61" s="90"/>
      <c r="C61" s="70">
        <v>20829</v>
      </c>
      <c r="D61" s="71">
        <v>1825</v>
      </c>
      <c r="E61" s="71">
        <v>124</v>
      </c>
      <c r="F61" s="71">
        <v>111</v>
      </c>
      <c r="G61" s="71">
        <v>45</v>
      </c>
      <c r="H61" s="71">
        <v>0</v>
      </c>
      <c r="I61" s="71">
        <v>1</v>
      </c>
      <c r="J61" s="71">
        <v>4</v>
      </c>
      <c r="K61" s="71">
        <v>6</v>
      </c>
      <c r="L61" s="71">
        <v>5</v>
      </c>
      <c r="M61" s="71">
        <v>1</v>
      </c>
      <c r="N61" s="71">
        <v>17</v>
      </c>
      <c r="O61" s="71">
        <v>35</v>
      </c>
      <c r="P61" s="71">
        <v>28</v>
      </c>
      <c r="Q61" s="71">
        <v>13</v>
      </c>
      <c r="R61" s="71">
        <v>0</v>
      </c>
      <c r="S61" s="65">
        <f t="shared" si="4"/>
        <v>8.761822459071487</v>
      </c>
      <c r="T61" s="65">
        <f t="shared" si="4"/>
        <v>6.794520547945206</v>
      </c>
      <c r="U61" s="65">
        <f t="shared" si="4"/>
        <v>89.516129032258064</v>
      </c>
      <c r="V61" s="65">
        <f t="shared" si="5"/>
        <v>931.50684931506839</v>
      </c>
      <c r="W61" s="65">
        <f t="shared" si="6"/>
        <v>88.235294117647058</v>
      </c>
      <c r="X61" s="66">
        <f t="shared" si="7"/>
        <v>13.709677419354838</v>
      </c>
    </row>
    <row r="62" spans="1:24" s="48" customFormat="1" ht="37.5" customHeight="1">
      <c r="A62" s="89" t="s">
        <v>98</v>
      </c>
      <c r="B62" s="90"/>
      <c r="C62" s="70">
        <v>363</v>
      </c>
      <c r="D62" s="71">
        <v>142</v>
      </c>
      <c r="E62" s="71">
        <v>6</v>
      </c>
      <c r="F62" s="71">
        <v>5</v>
      </c>
      <c r="G62" s="71">
        <v>3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2</v>
      </c>
      <c r="P62" s="71">
        <v>0</v>
      </c>
      <c r="Q62" s="71">
        <v>1</v>
      </c>
      <c r="R62" s="71">
        <v>0</v>
      </c>
      <c r="S62" s="65">
        <f t="shared" si="4"/>
        <v>39.11845730027548</v>
      </c>
      <c r="T62" s="65">
        <f t="shared" si="4"/>
        <v>4.225352112676056</v>
      </c>
      <c r="U62" s="65">
        <f t="shared" si="4"/>
        <v>83.333333333333343</v>
      </c>
      <c r="V62" s="65">
        <f t="shared" si="5"/>
        <v>0</v>
      </c>
      <c r="W62" s="72" t="s">
        <v>46</v>
      </c>
      <c r="X62" s="66">
        <f t="shared" si="7"/>
        <v>0</v>
      </c>
    </row>
    <row r="63" spans="1:24" s="48" customFormat="1" ht="12.75" customHeight="1" thickBot="1">
      <c r="A63" s="61"/>
      <c r="B63" s="62"/>
      <c r="C63" s="63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5"/>
      <c r="T63" s="65"/>
      <c r="U63" s="65"/>
      <c r="V63" s="65"/>
      <c r="W63" s="65"/>
      <c r="X63" s="66"/>
    </row>
    <row r="64" spans="1:24" s="48" customFormat="1" ht="37.5" customHeight="1" thickBot="1">
      <c r="A64" s="91" t="s">
        <v>99</v>
      </c>
      <c r="B64" s="92"/>
      <c r="C64" s="57">
        <v>29415</v>
      </c>
      <c r="D64" s="58">
        <v>5304</v>
      </c>
      <c r="E64" s="58">
        <v>411</v>
      </c>
      <c r="F64" s="58">
        <v>304</v>
      </c>
      <c r="G64" s="58">
        <v>62</v>
      </c>
      <c r="H64" s="58">
        <v>2</v>
      </c>
      <c r="I64" s="58">
        <v>1</v>
      </c>
      <c r="J64" s="58">
        <v>1</v>
      </c>
      <c r="K64" s="58">
        <v>1</v>
      </c>
      <c r="L64" s="58">
        <v>0</v>
      </c>
      <c r="M64" s="58">
        <v>2</v>
      </c>
      <c r="N64" s="58">
        <v>7</v>
      </c>
      <c r="O64" s="58">
        <v>84</v>
      </c>
      <c r="P64" s="58">
        <v>132</v>
      </c>
      <c r="Q64" s="58">
        <v>107</v>
      </c>
      <c r="R64" s="58">
        <v>19</v>
      </c>
      <c r="S64" s="59">
        <f t="shared" si="4"/>
        <v>18.03161652218256</v>
      </c>
      <c r="T64" s="59">
        <f t="shared" si="4"/>
        <v>7.748868778280543</v>
      </c>
      <c r="U64" s="59">
        <f t="shared" si="4"/>
        <v>73.965936739659369</v>
      </c>
      <c r="V64" s="59">
        <f t="shared" si="5"/>
        <v>131.97586726998492</v>
      </c>
      <c r="W64" s="59">
        <f t="shared" si="6"/>
        <v>28.571428571428569</v>
      </c>
      <c r="X64" s="60">
        <f t="shared" si="7"/>
        <v>1.7031630170316301</v>
      </c>
    </row>
    <row r="65" spans="1:24" s="48" customFormat="1" ht="37.5" customHeight="1">
      <c r="A65" s="89" t="s">
        <v>100</v>
      </c>
      <c r="B65" s="90"/>
      <c r="C65" s="70">
        <v>21018</v>
      </c>
      <c r="D65" s="71">
        <v>4103</v>
      </c>
      <c r="E65" s="71">
        <v>306</v>
      </c>
      <c r="F65" s="71">
        <v>208</v>
      </c>
      <c r="G65" s="71">
        <v>33</v>
      </c>
      <c r="H65" s="71">
        <v>1</v>
      </c>
      <c r="I65" s="71">
        <v>1</v>
      </c>
      <c r="J65" s="71">
        <v>0</v>
      </c>
      <c r="K65" s="71">
        <v>1</v>
      </c>
      <c r="L65" s="71">
        <v>0</v>
      </c>
      <c r="M65" s="71">
        <v>2</v>
      </c>
      <c r="N65" s="71">
        <v>5</v>
      </c>
      <c r="O65" s="71">
        <v>66</v>
      </c>
      <c r="P65" s="71">
        <v>98</v>
      </c>
      <c r="Q65" s="71">
        <v>98</v>
      </c>
      <c r="R65" s="71">
        <v>6</v>
      </c>
      <c r="S65" s="65">
        <f t="shared" si="4"/>
        <v>19.521362641545341</v>
      </c>
      <c r="T65" s="65">
        <f t="shared" si="4"/>
        <v>7.4579575920058501</v>
      </c>
      <c r="U65" s="65">
        <f t="shared" si="4"/>
        <v>67.973856209150327</v>
      </c>
      <c r="V65" s="65">
        <f t="shared" si="5"/>
        <v>121.86205215695833</v>
      </c>
      <c r="W65" s="65">
        <f t="shared" si="6"/>
        <v>20</v>
      </c>
      <c r="X65" s="66">
        <f t="shared" si="7"/>
        <v>1.6339869281045754</v>
      </c>
    </row>
    <row r="66" spans="1:24" s="48" customFormat="1" ht="37.5" customHeight="1">
      <c r="A66" s="89" t="s">
        <v>101</v>
      </c>
      <c r="B66" s="90"/>
      <c r="C66" s="70">
        <v>8397</v>
      </c>
      <c r="D66" s="71">
        <v>1201</v>
      </c>
      <c r="E66" s="71">
        <v>105</v>
      </c>
      <c r="F66" s="71">
        <v>96</v>
      </c>
      <c r="G66" s="71">
        <v>29</v>
      </c>
      <c r="H66" s="71">
        <v>1</v>
      </c>
      <c r="I66" s="71">
        <v>0</v>
      </c>
      <c r="J66" s="71">
        <v>1</v>
      </c>
      <c r="K66" s="71">
        <v>0</v>
      </c>
      <c r="L66" s="71">
        <v>0</v>
      </c>
      <c r="M66" s="71">
        <v>0</v>
      </c>
      <c r="N66" s="71">
        <v>2</v>
      </c>
      <c r="O66" s="71">
        <v>18</v>
      </c>
      <c r="P66" s="71">
        <v>34</v>
      </c>
      <c r="Q66" s="71">
        <v>9</v>
      </c>
      <c r="R66" s="71">
        <v>13</v>
      </c>
      <c r="S66" s="65">
        <f t="shared" si="4"/>
        <v>14.3027271644635</v>
      </c>
      <c r="T66" s="65">
        <f t="shared" si="4"/>
        <v>8.7427144046627809</v>
      </c>
      <c r="U66" s="65">
        <f t="shared" si="4"/>
        <v>91.428571428571431</v>
      </c>
      <c r="V66" s="65">
        <f t="shared" si="5"/>
        <v>166.52789342214822</v>
      </c>
      <c r="W66" s="65">
        <f t="shared" si="6"/>
        <v>50</v>
      </c>
      <c r="X66" s="66">
        <f t="shared" si="7"/>
        <v>1.9047619047619049</v>
      </c>
    </row>
    <row r="67" spans="1:24" s="48" customFormat="1" ht="12.75" customHeight="1" thickBot="1">
      <c r="A67" s="61"/>
      <c r="B67" s="62"/>
      <c r="C67" s="63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5"/>
      <c r="T67" s="65"/>
      <c r="U67" s="65"/>
      <c r="V67" s="65"/>
      <c r="W67" s="65"/>
      <c r="X67" s="66"/>
    </row>
    <row r="68" spans="1:24" s="48" customFormat="1" ht="37.5" customHeight="1" thickBot="1">
      <c r="A68" s="91" t="s">
        <v>102</v>
      </c>
      <c r="B68" s="92"/>
      <c r="C68" s="57">
        <v>11557</v>
      </c>
      <c r="D68" s="58">
        <v>2289</v>
      </c>
      <c r="E68" s="58">
        <v>97</v>
      </c>
      <c r="F68" s="58">
        <v>61</v>
      </c>
      <c r="G68" s="58">
        <v>19</v>
      </c>
      <c r="H68" s="58">
        <v>0</v>
      </c>
      <c r="I68" s="58">
        <v>1</v>
      </c>
      <c r="J68" s="58">
        <v>0</v>
      </c>
      <c r="K68" s="58">
        <v>1</v>
      </c>
      <c r="L68" s="58">
        <v>2</v>
      </c>
      <c r="M68" s="58">
        <v>0</v>
      </c>
      <c r="N68" s="58">
        <v>4</v>
      </c>
      <c r="O68" s="58">
        <v>22</v>
      </c>
      <c r="P68" s="58">
        <v>16</v>
      </c>
      <c r="Q68" s="58">
        <v>36</v>
      </c>
      <c r="R68" s="58">
        <v>0</v>
      </c>
      <c r="S68" s="59">
        <f t="shared" si="4"/>
        <v>19.80617807389461</v>
      </c>
      <c r="T68" s="59">
        <f t="shared" si="4"/>
        <v>4.2376583660987333</v>
      </c>
      <c r="U68" s="59">
        <f t="shared" si="4"/>
        <v>62.886597938144327</v>
      </c>
      <c r="V68" s="59">
        <f t="shared" si="5"/>
        <v>174.7487986020096</v>
      </c>
      <c r="W68" s="59">
        <f t="shared" si="6"/>
        <v>75</v>
      </c>
      <c r="X68" s="60">
        <f t="shared" si="7"/>
        <v>4.1237113402061851</v>
      </c>
    </row>
    <row r="69" spans="1:24" s="48" customFormat="1" ht="37.5" customHeight="1">
      <c r="A69" s="89" t="s">
        <v>103</v>
      </c>
      <c r="B69" s="90"/>
      <c r="C69" s="70">
        <v>11557</v>
      </c>
      <c r="D69" s="71">
        <v>2289</v>
      </c>
      <c r="E69" s="71">
        <v>97</v>
      </c>
      <c r="F69" s="71">
        <v>61</v>
      </c>
      <c r="G69" s="71">
        <v>19</v>
      </c>
      <c r="H69" s="71">
        <v>0</v>
      </c>
      <c r="I69" s="71">
        <v>1</v>
      </c>
      <c r="J69" s="71">
        <v>0</v>
      </c>
      <c r="K69" s="71">
        <v>1</v>
      </c>
      <c r="L69" s="71">
        <v>2</v>
      </c>
      <c r="M69" s="71">
        <v>0</v>
      </c>
      <c r="N69" s="71">
        <v>4</v>
      </c>
      <c r="O69" s="71">
        <v>22</v>
      </c>
      <c r="P69" s="71">
        <v>16</v>
      </c>
      <c r="Q69" s="71">
        <v>36</v>
      </c>
      <c r="R69" s="71">
        <v>0</v>
      </c>
      <c r="S69" s="65">
        <f t="shared" si="4"/>
        <v>19.80617807389461</v>
      </c>
      <c r="T69" s="65">
        <f t="shared" si="4"/>
        <v>4.2376583660987333</v>
      </c>
      <c r="U69" s="65">
        <f t="shared" si="4"/>
        <v>62.886597938144327</v>
      </c>
      <c r="V69" s="65">
        <f t="shared" si="5"/>
        <v>174.7487986020096</v>
      </c>
      <c r="W69" s="65">
        <f t="shared" si="6"/>
        <v>75</v>
      </c>
      <c r="X69" s="66">
        <f t="shared" si="7"/>
        <v>4.1237113402061851</v>
      </c>
    </row>
    <row r="70" spans="1:24" s="48" customFormat="1" ht="12.75" customHeight="1" thickBot="1">
      <c r="A70" s="61"/>
      <c r="B70" s="62"/>
      <c r="C70" s="63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5"/>
      <c r="T70" s="65"/>
      <c r="U70" s="65"/>
      <c r="V70" s="65"/>
      <c r="W70" s="65"/>
      <c r="X70" s="66"/>
    </row>
    <row r="71" spans="1:24" s="48" customFormat="1" ht="37.5" customHeight="1" thickBot="1">
      <c r="A71" s="91" t="s">
        <v>104</v>
      </c>
      <c r="B71" s="92"/>
      <c r="C71" s="57">
        <v>15886</v>
      </c>
      <c r="D71" s="58">
        <v>2262</v>
      </c>
      <c r="E71" s="58">
        <v>97</v>
      </c>
      <c r="F71" s="58">
        <v>65</v>
      </c>
      <c r="G71" s="58">
        <v>10</v>
      </c>
      <c r="H71" s="58">
        <v>0</v>
      </c>
      <c r="I71" s="58">
        <v>1</v>
      </c>
      <c r="J71" s="58">
        <v>0</v>
      </c>
      <c r="K71" s="58">
        <v>0</v>
      </c>
      <c r="L71" s="58">
        <v>0</v>
      </c>
      <c r="M71" s="58">
        <v>0</v>
      </c>
      <c r="N71" s="58">
        <v>1</v>
      </c>
      <c r="O71" s="58">
        <v>49</v>
      </c>
      <c r="P71" s="58">
        <v>6</v>
      </c>
      <c r="Q71" s="58">
        <v>32</v>
      </c>
      <c r="R71" s="58">
        <v>0</v>
      </c>
      <c r="S71" s="59">
        <f t="shared" si="4"/>
        <v>14.238952536824879</v>
      </c>
      <c r="T71" s="59">
        <f t="shared" si="4"/>
        <v>4.288240495137047</v>
      </c>
      <c r="U71" s="59">
        <f t="shared" si="4"/>
        <v>67.010309278350505</v>
      </c>
      <c r="V71" s="59">
        <f t="shared" si="5"/>
        <v>44.208664898320066</v>
      </c>
      <c r="W71" s="59">
        <f t="shared" si="6"/>
        <v>0</v>
      </c>
      <c r="X71" s="60">
        <f t="shared" si="7"/>
        <v>1.0309278350515463</v>
      </c>
    </row>
    <row r="72" spans="1:24" s="48" customFormat="1" ht="37.5" customHeight="1">
      <c r="A72" s="89" t="s">
        <v>105</v>
      </c>
      <c r="B72" s="90"/>
      <c r="C72" s="70">
        <v>15886</v>
      </c>
      <c r="D72" s="71">
        <v>2262</v>
      </c>
      <c r="E72" s="71">
        <v>97</v>
      </c>
      <c r="F72" s="71">
        <v>65</v>
      </c>
      <c r="G72" s="71">
        <v>10</v>
      </c>
      <c r="H72" s="71">
        <v>0</v>
      </c>
      <c r="I72" s="71">
        <v>1</v>
      </c>
      <c r="J72" s="71">
        <v>0</v>
      </c>
      <c r="K72" s="71">
        <v>0</v>
      </c>
      <c r="L72" s="71">
        <v>0</v>
      </c>
      <c r="M72" s="71">
        <v>0</v>
      </c>
      <c r="N72" s="71">
        <v>1</v>
      </c>
      <c r="O72" s="71">
        <v>49</v>
      </c>
      <c r="P72" s="71">
        <v>6</v>
      </c>
      <c r="Q72" s="71">
        <v>32</v>
      </c>
      <c r="R72" s="71">
        <v>0</v>
      </c>
      <c r="S72" s="65">
        <f t="shared" si="4"/>
        <v>14.238952536824879</v>
      </c>
      <c r="T72" s="65">
        <f t="shared" si="4"/>
        <v>4.288240495137047</v>
      </c>
      <c r="U72" s="65">
        <f t="shared" si="4"/>
        <v>67.010309278350505</v>
      </c>
      <c r="V72" s="65">
        <f t="shared" si="5"/>
        <v>44.208664898320066</v>
      </c>
      <c r="W72" s="65">
        <f t="shared" si="6"/>
        <v>0</v>
      </c>
      <c r="X72" s="66">
        <f t="shared" si="7"/>
        <v>1.0309278350515463</v>
      </c>
    </row>
    <row r="73" spans="1:24" s="48" customFormat="1" ht="12.75" customHeight="1" thickBot="1">
      <c r="A73" s="61"/>
      <c r="B73" s="62"/>
      <c r="C73" s="63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5"/>
      <c r="T73" s="65"/>
      <c r="U73" s="65"/>
      <c r="V73" s="65"/>
      <c r="W73" s="65"/>
      <c r="X73" s="66"/>
    </row>
    <row r="74" spans="1:24" s="48" customFormat="1" ht="37.5" customHeight="1" thickBot="1">
      <c r="A74" s="91" t="s">
        <v>106</v>
      </c>
      <c r="B74" s="92"/>
      <c r="C74" s="57">
        <v>19905</v>
      </c>
      <c r="D74" s="58">
        <v>5329</v>
      </c>
      <c r="E74" s="58">
        <v>533</v>
      </c>
      <c r="F74" s="58">
        <v>352</v>
      </c>
      <c r="G74" s="58">
        <v>57</v>
      </c>
      <c r="H74" s="58">
        <v>5</v>
      </c>
      <c r="I74" s="58">
        <v>11</v>
      </c>
      <c r="J74" s="58">
        <v>16</v>
      </c>
      <c r="K74" s="58">
        <v>12</v>
      </c>
      <c r="L74" s="58">
        <v>23</v>
      </c>
      <c r="M74" s="58">
        <v>10</v>
      </c>
      <c r="N74" s="58">
        <v>77</v>
      </c>
      <c r="O74" s="58">
        <v>113</v>
      </c>
      <c r="P74" s="58">
        <v>67</v>
      </c>
      <c r="Q74" s="58">
        <v>181</v>
      </c>
      <c r="R74" s="58">
        <v>38</v>
      </c>
      <c r="S74" s="59">
        <f t="shared" si="4"/>
        <v>26.772167797035923</v>
      </c>
      <c r="T74" s="59">
        <f t="shared" si="4"/>
        <v>10.0018765246763</v>
      </c>
      <c r="U74" s="59">
        <f t="shared" si="4"/>
        <v>66.041275797373359</v>
      </c>
      <c r="V74" s="59">
        <f t="shared" si="5"/>
        <v>1444.9240007506098</v>
      </c>
      <c r="W74" s="59">
        <f t="shared" si="6"/>
        <v>66.233766233766232</v>
      </c>
      <c r="X74" s="60">
        <f t="shared" si="7"/>
        <v>14.446529080675422</v>
      </c>
    </row>
    <row r="75" spans="1:24" s="48" customFormat="1" ht="37.5" customHeight="1">
      <c r="A75" s="89" t="s">
        <v>107</v>
      </c>
      <c r="B75" s="90"/>
      <c r="C75" s="70">
        <v>19905</v>
      </c>
      <c r="D75" s="71">
        <v>5329</v>
      </c>
      <c r="E75" s="71">
        <v>533</v>
      </c>
      <c r="F75" s="71">
        <v>352</v>
      </c>
      <c r="G75" s="71">
        <v>57</v>
      </c>
      <c r="H75" s="71">
        <v>5</v>
      </c>
      <c r="I75" s="71">
        <v>11</v>
      </c>
      <c r="J75" s="71">
        <v>16</v>
      </c>
      <c r="K75" s="71">
        <v>12</v>
      </c>
      <c r="L75" s="71">
        <v>23</v>
      </c>
      <c r="M75" s="71">
        <v>10</v>
      </c>
      <c r="N75" s="71">
        <v>77</v>
      </c>
      <c r="O75" s="71">
        <v>113</v>
      </c>
      <c r="P75" s="71">
        <v>67</v>
      </c>
      <c r="Q75" s="71">
        <v>181</v>
      </c>
      <c r="R75" s="71">
        <v>38</v>
      </c>
      <c r="S75" s="65">
        <f t="shared" si="4"/>
        <v>26.772167797035923</v>
      </c>
      <c r="T75" s="65">
        <f t="shared" si="4"/>
        <v>10.0018765246763</v>
      </c>
      <c r="U75" s="65">
        <f t="shared" si="4"/>
        <v>66.041275797373359</v>
      </c>
      <c r="V75" s="65">
        <f t="shared" si="5"/>
        <v>1444.9240007506098</v>
      </c>
      <c r="W75" s="65">
        <f t="shared" si="6"/>
        <v>66.233766233766232</v>
      </c>
      <c r="X75" s="66">
        <f t="shared" si="7"/>
        <v>14.446529080675422</v>
      </c>
    </row>
    <row r="76" spans="1:24" ht="12.75" customHeight="1">
      <c r="A76" s="83"/>
      <c r="B76" s="84"/>
      <c r="C76" s="85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7"/>
      <c r="U76" s="87"/>
      <c r="V76" s="87"/>
      <c r="W76" s="87"/>
      <c r="X76" s="88"/>
    </row>
  </sheetData>
  <mergeCells count="91">
    <mergeCell ref="F4:F7"/>
    <mergeCell ref="A3:B3"/>
    <mergeCell ref="A4:B7"/>
    <mergeCell ref="C4:C7"/>
    <mergeCell ref="D4:D7"/>
    <mergeCell ref="E4:E7"/>
    <mergeCell ref="V4:V7"/>
    <mergeCell ref="W4:W7"/>
    <mergeCell ref="X4:X7"/>
    <mergeCell ref="G5:G7"/>
    <mergeCell ref="H5:N5"/>
    <mergeCell ref="O5:O7"/>
    <mergeCell ref="P5:P7"/>
    <mergeCell ref="J6:L6"/>
    <mergeCell ref="M6:M7"/>
    <mergeCell ref="N6:N7"/>
    <mergeCell ref="G4:P4"/>
    <mergeCell ref="Q4:Q7"/>
    <mergeCell ref="R4:R7"/>
    <mergeCell ref="S4:S7"/>
    <mergeCell ref="T4:T7"/>
    <mergeCell ref="U4:U7"/>
    <mergeCell ref="A22:B22"/>
    <mergeCell ref="A8:B8"/>
    <mergeCell ref="A9:B9"/>
    <mergeCell ref="A11:B11"/>
    <mergeCell ref="A12:B12"/>
    <mergeCell ref="A14:B14"/>
    <mergeCell ref="A15:B15"/>
    <mergeCell ref="A16:B16"/>
    <mergeCell ref="A17:B17"/>
    <mergeCell ref="A19:B19"/>
    <mergeCell ref="A20:B20"/>
    <mergeCell ref="A21:B21"/>
    <mergeCell ref="A37:B37"/>
    <mergeCell ref="A23:B23"/>
    <mergeCell ref="A25:B25"/>
    <mergeCell ref="A26:B26"/>
    <mergeCell ref="A27:B27"/>
    <mergeCell ref="A29:B29"/>
    <mergeCell ref="A30:B30"/>
    <mergeCell ref="A31:B31"/>
    <mergeCell ref="A32:B32"/>
    <mergeCell ref="A33:B33"/>
    <mergeCell ref="A34:B34"/>
    <mergeCell ref="A36:B36"/>
    <mergeCell ref="A38:B38"/>
    <mergeCell ref="A39:B39"/>
    <mergeCell ref="A40:B40"/>
    <mergeCell ref="A43:B43"/>
    <mergeCell ref="A44:B47"/>
    <mergeCell ref="W44:W47"/>
    <mergeCell ref="X44:X47"/>
    <mergeCell ref="D44:D47"/>
    <mergeCell ref="E44:E47"/>
    <mergeCell ref="F44:F47"/>
    <mergeCell ref="G44:P44"/>
    <mergeCell ref="Q44:Q47"/>
    <mergeCell ref="R44:R47"/>
    <mergeCell ref="G45:G47"/>
    <mergeCell ref="H45:N45"/>
    <mergeCell ref="O45:O47"/>
    <mergeCell ref="P45:P47"/>
    <mergeCell ref="A52:B52"/>
    <mergeCell ref="S44:S47"/>
    <mergeCell ref="T44:T47"/>
    <mergeCell ref="U44:U47"/>
    <mergeCell ref="V44:V47"/>
    <mergeCell ref="C44:C47"/>
    <mergeCell ref="J46:L46"/>
    <mergeCell ref="M46:M47"/>
    <mergeCell ref="N46:N47"/>
    <mergeCell ref="A49:B49"/>
    <mergeCell ref="A50:B50"/>
    <mergeCell ref="A68:B68"/>
    <mergeCell ref="A53:B53"/>
    <mergeCell ref="A54:B54"/>
    <mergeCell ref="A56:B56"/>
    <mergeCell ref="A57:B57"/>
    <mergeCell ref="A58:B58"/>
    <mergeCell ref="A60:B60"/>
    <mergeCell ref="A61:B61"/>
    <mergeCell ref="A62:B62"/>
    <mergeCell ref="A64:B64"/>
    <mergeCell ref="A65:B65"/>
    <mergeCell ref="A66:B66"/>
    <mergeCell ref="A69:B69"/>
    <mergeCell ref="A71:B71"/>
    <mergeCell ref="A72:B72"/>
    <mergeCell ref="A74:B74"/>
    <mergeCell ref="A75:B75"/>
  </mergeCells>
  <phoneticPr fontId="10"/>
  <pageMargins left="0.7" right="0.7" top="0.75" bottom="0.75" header="0.3" footer="0.3"/>
  <pageSetup paperSize="9" scale="36" fitToHeight="0" orientation="landscape" r:id="rId1"/>
  <rowBreaks count="1" manualBreakCount="1">
    <brk id="4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8"/>
  <sheetViews>
    <sheetView view="pageBreakPreview" zoomScale="60" zoomScaleNormal="75" workbookViewId="0">
      <selection activeCell="N10" sqref="N10"/>
    </sheetView>
  </sheetViews>
  <sheetFormatPr defaultColWidth="11.625" defaultRowHeight="17.100000000000001" customHeight="1"/>
  <cols>
    <col min="1" max="1" width="20.125" style="44" customWidth="1"/>
    <col min="2" max="2" width="15.125" style="44" customWidth="1"/>
    <col min="3" max="3" width="14" style="44" customWidth="1"/>
    <col min="4" max="4" width="12.125" style="44" customWidth="1"/>
    <col min="5" max="5" width="11.75" style="44" customWidth="1"/>
    <col min="6" max="6" width="9.75" style="44" customWidth="1"/>
    <col min="7" max="12" width="9.375" style="44" customWidth="1"/>
    <col min="13" max="13" width="9.5" style="44" customWidth="1"/>
    <col min="14" max="15" width="13.25" style="44" customWidth="1"/>
    <col min="16" max="16" width="14.75" style="44" customWidth="1"/>
    <col min="17" max="17" width="14" style="44" customWidth="1"/>
    <col min="18" max="18" width="12.625" style="46" customWidth="1"/>
    <col min="19" max="19" width="8.875" style="46" customWidth="1"/>
    <col min="20" max="20" width="10.25" style="46" customWidth="1"/>
    <col min="21" max="21" width="12.625" style="46" customWidth="1"/>
    <col min="22" max="22" width="11.625" style="46" customWidth="1"/>
    <col min="23" max="23" width="8.875" style="46" customWidth="1"/>
    <col min="24" max="24" width="7.375" style="44" customWidth="1"/>
    <col min="25" max="30" width="11.25" style="44" customWidth="1"/>
    <col min="31" max="40" width="7.625" style="44" customWidth="1"/>
    <col min="41" max="16384" width="11.625" style="44"/>
  </cols>
  <sheetData>
    <row r="1" spans="1:23" s="4" customFormat="1" ht="36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  <c r="V1" s="3"/>
      <c r="W1" s="3"/>
    </row>
    <row r="2" spans="1:23" s="4" customFormat="1" ht="30.75" customHeight="1">
      <c r="A2" s="5" t="s">
        <v>1</v>
      </c>
      <c r="B2" s="1"/>
      <c r="C2" s="1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8"/>
      <c r="T2" s="8"/>
      <c r="U2" s="8"/>
      <c r="V2" s="8"/>
      <c r="W2" s="9" t="s">
        <v>2</v>
      </c>
    </row>
    <row r="3" spans="1:23" s="4" customFormat="1" ht="31.5" customHeight="1">
      <c r="A3" s="154" t="s">
        <v>3</v>
      </c>
      <c r="B3" s="152" t="s">
        <v>4</v>
      </c>
      <c r="C3" s="152" t="s">
        <v>5</v>
      </c>
      <c r="D3" s="152" t="s">
        <v>6</v>
      </c>
      <c r="E3" s="152" t="s">
        <v>7</v>
      </c>
      <c r="F3" s="154" t="s">
        <v>8</v>
      </c>
      <c r="G3" s="155"/>
      <c r="H3" s="155"/>
      <c r="I3" s="155"/>
      <c r="J3" s="155"/>
      <c r="K3" s="155"/>
      <c r="L3" s="155"/>
      <c r="M3" s="155"/>
      <c r="N3" s="155"/>
      <c r="O3" s="155"/>
      <c r="P3" s="132" t="s">
        <v>9</v>
      </c>
      <c r="Q3" s="132" t="s">
        <v>10</v>
      </c>
      <c r="R3" s="149" t="s">
        <v>11</v>
      </c>
      <c r="S3" s="149" t="s">
        <v>12</v>
      </c>
      <c r="T3" s="149" t="s">
        <v>13</v>
      </c>
      <c r="U3" s="149" t="s">
        <v>14</v>
      </c>
      <c r="V3" s="149" t="s">
        <v>15</v>
      </c>
      <c r="W3" s="149" t="s">
        <v>16</v>
      </c>
    </row>
    <row r="4" spans="1:23" s="4" customFormat="1" ht="31.5" customHeight="1">
      <c r="A4" s="155"/>
      <c r="B4" s="153"/>
      <c r="C4" s="153"/>
      <c r="D4" s="153"/>
      <c r="E4" s="153"/>
      <c r="F4" s="152" t="s">
        <v>17</v>
      </c>
      <c r="G4" s="154" t="s">
        <v>18</v>
      </c>
      <c r="H4" s="155"/>
      <c r="I4" s="155"/>
      <c r="J4" s="155"/>
      <c r="K4" s="155"/>
      <c r="L4" s="155"/>
      <c r="M4" s="155"/>
      <c r="N4" s="156" t="s">
        <v>19</v>
      </c>
      <c r="O4" s="156" t="s">
        <v>20</v>
      </c>
      <c r="P4" s="141"/>
      <c r="Q4" s="141"/>
      <c r="R4" s="150"/>
      <c r="S4" s="150"/>
      <c r="T4" s="150"/>
      <c r="U4" s="150"/>
      <c r="V4" s="150"/>
      <c r="W4" s="150"/>
    </row>
    <row r="5" spans="1:23" s="4" customFormat="1" ht="66" customHeight="1">
      <c r="A5" s="155"/>
      <c r="B5" s="153"/>
      <c r="C5" s="153"/>
      <c r="D5" s="153"/>
      <c r="E5" s="153"/>
      <c r="F5" s="153"/>
      <c r="G5" s="10" t="s">
        <v>21</v>
      </c>
      <c r="H5" s="10" t="s">
        <v>22</v>
      </c>
      <c r="I5" s="156" t="s">
        <v>23</v>
      </c>
      <c r="J5" s="156"/>
      <c r="K5" s="156"/>
      <c r="L5" s="156" t="s">
        <v>24</v>
      </c>
      <c r="M5" s="154" t="s">
        <v>25</v>
      </c>
      <c r="N5" s="157"/>
      <c r="O5" s="157"/>
      <c r="P5" s="141"/>
      <c r="Q5" s="141"/>
      <c r="R5" s="150"/>
      <c r="S5" s="150"/>
      <c r="T5" s="150"/>
      <c r="U5" s="150"/>
      <c r="V5" s="150"/>
      <c r="W5" s="150"/>
    </row>
    <row r="6" spans="1:23" s="4" customFormat="1" ht="45.75" customHeight="1">
      <c r="A6" s="155"/>
      <c r="B6" s="153"/>
      <c r="C6" s="153"/>
      <c r="D6" s="153"/>
      <c r="E6" s="153"/>
      <c r="F6" s="153"/>
      <c r="G6" s="11" t="s">
        <v>26</v>
      </c>
      <c r="H6" s="11" t="s">
        <v>27</v>
      </c>
      <c r="I6" s="11" t="s">
        <v>28</v>
      </c>
      <c r="J6" s="11" t="s">
        <v>29</v>
      </c>
      <c r="K6" s="11" t="s">
        <v>30</v>
      </c>
      <c r="L6" s="156"/>
      <c r="M6" s="155"/>
      <c r="N6" s="157"/>
      <c r="O6" s="157"/>
      <c r="P6" s="140"/>
      <c r="Q6" s="140"/>
      <c r="R6" s="151"/>
      <c r="S6" s="151"/>
      <c r="T6" s="151"/>
      <c r="U6" s="151"/>
      <c r="V6" s="151"/>
      <c r="W6" s="151"/>
    </row>
    <row r="7" spans="1:23" s="4" customFormat="1" ht="11.2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8"/>
      <c r="T7" s="8"/>
      <c r="U7" s="8"/>
      <c r="V7" s="8"/>
      <c r="W7" s="8"/>
    </row>
    <row r="8" spans="1:23" s="4" customFormat="1" ht="36" customHeight="1">
      <c r="A8" s="12" t="s">
        <v>31</v>
      </c>
      <c r="B8" s="13"/>
      <c r="C8" s="14">
        <v>152</v>
      </c>
      <c r="D8" s="14">
        <v>2</v>
      </c>
      <c r="E8" s="14">
        <v>2</v>
      </c>
      <c r="F8" s="14">
        <v>2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5"/>
      <c r="S8" s="16">
        <f>D8/C8*100</f>
        <v>1.3157894736842104</v>
      </c>
      <c r="T8" s="16">
        <f>E8/D8*100</f>
        <v>100</v>
      </c>
      <c r="U8" s="17">
        <f>M8/C8*100000</f>
        <v>0</v>
      </c>
      <c r="V8" s="17" t="s">
        <v>32</v>
      </c>
      <c r="W8" s="17">
        <f>M8/D8*100</f>
        <v>0</v>
      </c>
    </row>
    <row r="9" spans="1:23" s="4" customFormat="1" ht="17.25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20"/>
      <c r="T9" s="20"/>
      <c r="U9" s="20"/>
      <c r="V9" s="21"/>
      <c r="W9" s="21"/>
    </row>
    <row r="10" spans="1:23" s="4" customFormat="1" ht="36" customHeight="1">
      <c r="A10" s="12" t="s">
        <v>33</v>
      </c>
      <c r="B10" s="14">
        <v>37268</v>
      </c>
      <c r="C10" s="14">
        <v>1224</v>
      </c>
      <c r="D10" s="14">
        <v>33</v>
      </c>
      <c r="E10" s="14">
        <v>27</v>
      </c>
      <c r="F10" s="14">
        <v>4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9</v>
      </c>
      <c r="O10" s="14">
        <v>14</v>
      </c>
      <c r="P10" s="14">
        <v>6</v>
      </c>
      <c r="Q10" s="14">
        <v>0</v>
      </c>
      <c r="R10" s="16">
        <f>C10/B10*100</f>
        <v>3.2843189867983256</v>
      </c>
      <c r="S10" s="16">
        <f t="shared" ref="S10:T17" si="0">D10/C10*100</f>
        <v>2.6960784313725492</v>
      </c>
      <c r="T10" s="16">
        <f t="shared" si="0"/>
        <v>81.818181818181827</v>
      </c>
      <c r="U10" s="16">
        <f t="shared" ref="U10:U17" si="1">M10/C10*100000</f>
        <v>0</v>
      </c>
      <c r="V10" s="17" t="s">
        <v>32</v>
      </c>
      <c r="W10" s="16">
        <f t="shared" ref="W10:W17" si="2">M10/D10*100</f>
        <v>0</v>
      </c>
    </row>
    <row r="11" spans="1:23" s="4" customFormat="1" ht="36" customHeight="1">
      <c r="A11" s="12" t="s">
        <v>34</v>
      </c>
      <c r="B11" s="14">
        <v>40724</v>
      </c>
      <c r="C11" s="14">
        <v>1651</v>
      </c>
      <c r="D11" s="14">
        <v>82</v>
      </c>
      <c r="E11" s="14">
        <v>54</v>
      </c>
      <c r="F11" s="14">
        <v>15</v>
      </c>
      <c r="G11" s="14">
        <v>1</v>
      </c>
      <c r="H11" s="14">
        <v>1</v>
      </c>
      <c r="I11" s="14">
        <v>1</v>
      </c>
      <c r="J11" s="14">
        <v>1</v>
      </c>
      <c r="K11" s="14">
        <v>0</v>
      </c>
      <c r="L11" s="14">
        <v>0</v>
      </c>
      <c r="M11" s="14">
        <v>4</v>
      </c>
      <c r="N11" s="14">
        <v>17</v>
      </c>
      <c r="O11" s="14">
        <v>16</v>
      </c>
      <c r="P11" s="14">
        <v>28</v>
      </c>
      <c r="Q11" s="14">
        <v>3</v>
      </c>
      <c r="R11" s="16">
        <f t="shared" ref="R11:R17" si="3">C11/B11*100</f>
        <v>4.054120420390924</v>
      </c>
      <c r="S11" s="16">
        <f t="shared" si="0"/>
        <v>4.9666868564506359</v>
      </c>
      <c r="T11" s="16">
        <f t="shared" si="0"/>
        <v>65.853658536585371</v>
      </c>
      <c r="U11" s="16">
        <f t="shared" si="1"/>
        <v>242.27740763173833</v>
      </c>
      <c r="V11" s="17">
        <f t="shared" ref="V11:V17" si="4">(I11+J11+K11)/M11*100</f>
        <v>50</v>
      </c>
      <c r="W11" s="16">
        <f t="shared" si="2"/>
        <v>4.8780487804878048</v>
      </c>
    </row>
    <row r="12" spans="1:23" s="4" customFormat="1" ht="36" customHeight="1">
      <c r="A12" s="12" t="s">
        <v>35</v>
      </c>
      <c r="B12" s="14">
        <v>49174</v>
      </c>
      <c r="C12" s="14">
        <v>3439</v>
      </c>
      <c r="D12" s="14">
        <v>281</v>
      </c>
      <c r="E12" s="14">
        <v>204</v>
      </c>
      <c r="F12" s="14">
        <v>54</v>
      </c>
      <c r="G12" s="14">
        <v>0</v>
      </c>
      <c r="H12" s="14">
        <v>0</v>
      </c>
      <c r="I12" s="14">
        <v>0</v>
      </c>
      <c r="J12" s="14">
        <v>3</v>
      </c>
      <c r="K12" s="14">
        <v>3</v>
      </c>
      <c r="L12" s="14">
        <v>0</v>
      </c>
      <c r="M12" s="14">
        <v>6</v>
      </c>
      <c r="N12" s="14">
        <v>53</v>
      </c>
      <c r="O12" s="14">
        <v>84</v>
      </c>
      <c r="P12" s="14">
        <v>77</v>
      </c>
      <c r="Q12" s="14">
        <v>8</v>
      </c>
      <c r="R12" s="16">
        <f t="shared" si="3"/>
        <v>6.9935331679342738</v>
      </c>
      <c r="S12" s="16">
        <f t="shared" si="0"/>
        <v>8.1709799360279156</v>
      </c>
      <c r="T12" s="16">
        <f t="shared" si="0"/>
        <v>72.59786476868328</v>
      </c>
      <c r="U12" s="16">
        <f t="shared" si="1"/>
        <v>174.46932247746437</v>
      </c>
      <c r="V12" s="16">
        <f t="shared" si="4"/>
        <v>100</v>
      </c>
      <c r="W12" s="16">
        <f t="shared" si="2"/>
        <v>2.1352313167259789</v>
      </c>
    </row>
    <row r="13" spans="1:23" s="4" customFormat="1" ht="36" customHeight="1">
      <c r="A13" s="12" t="s">
        <v>36</v>
      </c>
      <c r="B13" s="14">
        <v>59073</v>
      </c>
      <c r="C13" s="14">
        <v>8321</v>
      </c>
      <c r="D13" s="14">
        <v>613</v>
      </c>
      <c r="E13" s="14">
        <v>449</v>
      </c>
      <c r="F13" s="14">
        <v>132</v>
      </c>
      <c r="G13" s="14">
        <v>0</v>
      </c>
      <c r="H13" s="14">
        <v>4</v>
      </c>
      <c r="I13" s="14">
        <v>3</v>
      </c>
      <c r="J13" s="14">
        <v>3</v>
      </c>
      <c r="K13" s="14">
        <v>10</v>
      </c>
      <c r="L13" s="14">
        <v>1</v>
      </c>
      <c r="M13" s="14">
        <v>21</v>
      </c>
      <c r="N13" s="14">
        <v>168</v>
      </c>
      <c r="O13" s="14">
        <v>116</v>
      </c>
      <c r="P13" s="14">
        <v>164</v>
      </c>
      <c r="Q13" s="14">
        <v>22</v>
      </c>
      <c r="R13" s="16">
        <f t="shared" si="3"/>
        <v>14.085961437543379</v>
      </c>
      <c r="S13" s="16">
        <f t="shared" si="0"/>
        <v>7.3669030164643674</v>
      </c>
      <c r="T13" s="16">
        <f t="shared" si="0"/>
        <v>73.246329526916796</v>
      </c>
      <c r="U13" s="16">
        <f t="shared" si="1"/>
        <v>252.37351279894241</v>
      </c>
      <c r="V13" s="16">
        <f t="shared" si="4"/>
        <v>76.19047619047619</v>
      </c>
      <c r="W13" s="16">
        <f t="shared" si="2"/>
        <v>3.4257748776508974</v>
      </c>
    </row>
    <row r="14" spans="1:23" s="4" customFormat="1" ht="36" customHeight="1">
      <c r="A14" s="12" t="s">
        <v>37</v>
      </c>
      <c r="B14" s="14">
        <v>38454</v>
      </c>
      <c r="C14" s="14">
        <v>7841</v>
      </c>
      <c r="D14" s="14">
        <v>614</v>
      </c>
      <c r="E14" s="14">
        <v>451</v>
      </c>
      <c r="F14" s="14">
        <v>105</v>
      </c>
      <c r="G14" s="14">
        <v>2</v>
      </c>
      <c r="H14" s="14">
        <v>3</v>
      </c>
      <c r="I14" s="14">
        <v>6</v>
      </c>
      <c r="J14" s="14">
        <v>13</v>
      </c>
      <c r="K14" s="14">
        <v>11</v>
      </c>
      <c r="L14" s="14">
        <v>4</v>
      </c>
      <c r="M14" s="14">
        <v>39</v>
      </c>
      <c r="N14" s="14">
        <v>169</v>
      </c>
      <c r="O14" s="14">
        <v>122</v>
      </c>
      <c r="P14" s="14">
        <v>163</v>
      </c>
      <c r="Q14" s="14">
        <v>26</v>
      </c>
      <c r="R14" s="16">
        <f t="shared" si="3"/>
        <v>20.390596556925157</v>
      </c>
      <c r="S14" s="16">
        <f t="shared" si="0"/>
        <v>7.8306338477235045</v>
      </c>
      <c r="T14" s="16">
        <f t="shared" si="0"/>
        <v>73.45276872964169</v>
      </c>
      <c r="U14" s="16">
        <f t="shared" si="1"/>
        <v>497.38553755898482</v>
      </c>
      <c r="V14" s="16">
        <f t="shared" si="4"/>
        <v>76.923076923076934</v>
      </c>
      <c r="W14" s="16">
        <f t="shared" si="2"/>
        <v>6.3517915309446256</v>
      </c>
    </row>
    <row r="15" spans="1:23" s="4" customFormat="1" ht="36" customHeight="1">
      <c r="A15" s="12" t="s">
        <v>38</v>
      </c>
      <c r="B15" s="14">
        <v>35009</v>
      </c>
      <c r="C15" s="14">
        <v>6799</v>
      </c>
      <c r="D15" s="14">
        <v>680</v>
      </c>
      <c r="E15" s="14">
        <v>493</v>
      </c>
      <c r="F15" s="14">
        <v>102</v>
      </c>
      <c r="G15" s="14">
        <v>1</v>
      </c>
      <c r="H15" s="14">
        <v>4</v>
      </c>
      <c r="I15" s="14">
        <v>11</v>
      </c>
      <c r="J15" s="14">
        <v>11</v>
      </c>
      <c r="K15" s="14">
        <v>13</v>
      </c>
      <c r="L15" s="14">
        <v>4</v>
      </c>
      <c r="M15" s="14">
        <v>44</v>
      </c>
      <c r="N15" s="14">
        <v>187</v>
      </c>
      <c r="O15" s="14">
        <v>152</v>
      </c>
      <c r="P15" s="14">
        <v>187</v>
      </c>
      <c r="Q15" s="14">
        <v>21</v>
      </c>
      <c r="R15" s="16">
        <f t="shared" si="3"/>
        <v>19.42072038618641</v>
      </c>
      <c r="S15" s="16">
        <f t="shared" si="0"/>
        <v>10.001470804530079</v>
      </c>
      <c r="T15" s="16">
        <f t="shared" si="0"/>
        <v>72.5</v>
      </c>
      <c r="U15" s="16">
        <f t="shared" si="1"/>
        <v>647.15399323429915</v>
      </c>
      <c r="V15" s="16">
        <f t="shared" si="4"/>
        <v>79.545454545454547</v>
      </c>
      <c r="W15" s="16">
        <f t="shared" si="2"/>
        <v>6.4705882352941186</v>
      </c>
    </row>
    <row r="16" spans="1:23" s="4" customFormat="1" ht="36" customHeight="1" thickBot="1">
      <c r="A16" s="22" t="s">
        <v>39</v>
      </c>
      <c r="B16" s="23">
        <v>51537</v>
      </c>
      <c r="C16" s="23">
        <v>5896</v>
      </c>
      <c r="D16" s="23">
        <v>302</v>
      </c>
      <c r="E16" s="23">
        <v>229</v>
      </c>
      <c r="F16" s="23">
        <v>40</v>
      </c>
      <c r="G16" s="23">
        <v>8</v>
      </c>
      <c r="H16" s="23">
        <v>7</v>
      </c>
      <c r="I16" s="23">
        <v>3</v>
      </c>
      <c r="J16" s="23">
        <v>7</v>
      </c>
      <c r="K16" s="23">
        <v>7</v>
      </c>
      <c r="L16" s="23">
        <v>5</v>
      </c>
      <c r="M16" s="23">
        <v>37</v>
      </c>
      <c r="N16" s="23">
        <v>90</v>
      </c>
      <c r="O16" s="23">
        <v>64</v>
      </c>
      <c r="P16" s="23">
        <v>73</v>
      </c>
      <c r="Q16" s="23">
        <v>6</v>
      </c>
      <c r="R16" s="24">
        <f t="shared" si="3"/>
        <v>11.440324427110619</v>
      </c>
      <c r="S16" s="24">
        <f t="shared" si="0"/>
        <v>5.1221166892808689</v>
      </c>
      <c r="T16" s="24">
        <f t="shared" si="0"/>
        <v>75.827814569536429</v>
      </c>
      <c r="U16" s="24">
        <f t="shared" si="1"/>
        <v>627.54409769335143</v>
      </c>
      <c r="V16" s="24">
        <f t="shared" si="4"/>
        <v>45.945945945945951</v>
      </c>
      <c r="W16" s="24">
        <f t="shared" si="2"/>
        <v>12.251655629139073</v>
      </c>
    </row>
    <row r="17" spans="1:23" s="4" customFormat="1" ht="36" customHeight="1" thickTop="1">
      <c r="A17" s="25" t="s">
        <v>40</v>
      </c>
      <c r="B17" s="26">
        <v>311239</v>
      </c>
      <c r="C17" s="26">
        <v>35171</v>
      </c>
      <c r="D17" s="26">
        <v>2605</v>
      </c>
      <c r="E17" s="26">
        <v>1907</v>
      </c>
      <c r="F17" s="26">
        <v>452</v>
      </c>
      <c r="G17" s="26">
        <v>12</v>
      </c>
      <c r="H17" s="26">
        <v>19</v>
      </c>
      <c r="I17" s="26">
        <v>24</v>
      </c>
      <c r="J17" s="26">
        <v>38</v>
      </c>
      <c r="K17" s="26">
        <v>44</v>
      </c>
      <c r="L17" s="26">
        <v>14</v>
      </c>
      <c r="M17" s="26">
        <v>151</v>
      </c>
      <c r="N17" s="26">
        <v>693</v>
      </c>
      <c r="O17" s="26">
        <v>568</v>
      </c>
      <c r="P17" s="26">
        <v>698</v>
      </c>
      <c r="Q17" s="26">
        <v>86</v>
      </c>
      <c r="R17" s="27">
        <f t="shared" si="3"/>
        <v>11.30031904742015</v>
      </c>
      <c r="S17" s="27">
        <f t="shared" si="0"/>
        <v>7.4066702681186207</v>
      </c>
      <c r="T17" s="27">
        <f t="shared" si="0"/>
        <v>73.20537428023033</v>
      </c>
      <c r="U17" s="27">
        <f t="shared" si="1"/>
        <v>429.33098291205823</v>
      </c>
      <c r="V17" s="27">
        <f t="shared" si="4"/>
        <v>70.19867549668875</v>
      </c>
      <c r="W17" s="27">
        <f t="shared" si="2"/>
        <v>5.7965451055662189</v>
      </c>
    </row>
    <row r="18" spans="1:23" s="4" customFormat="1" ht="24" customHeight="1">
      <c r="A18" s="28" t="s">
        <v>41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"/>
      <c r="S18" s="3"/>
      <c r="T18" s="31"/>
      <c r="U18" s="31"/>
      <c r="V18" s="31"/>
      <c r="W18" s="31"/>
    </row>
    <row r="19" spans="1:23" s="4" customFormat="1" ht="36" customHeight="1">
      <c r="A19" s="1"/>
      <c r="B19" s="1"/>
      <c r="C19" s="2" t="s">
        <v>42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"/>
      <c r="S19" s="3"/>
      <c r="T19" s="3"/>
      <c r="U19" s="3"/>
      <c r="V19" s="3"/>
      <c r="W19" s="3"/>
    </row>
    <row r="20" spans="1:23" s="4" customFormat="1" ht="30.75" customHeight="1">
      <c r="A20" s="5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"/>
      <c r="S20" s="3"/>
      <c r="T20" s="3"/>
      <c r="U20" s="3"/>
      <c r="V20" s="3"/>
      <c r="W20" s="9" t="s">
        <v>2</v>
      </c>
    </row>
    <row r="21" spans="1:23" s="4" customFormat="1" ht="31.5" customHeight="1">
      <c r="A21" s="154" t="s">
        <v>3</v>
      </c>
      <c r="B21" s="152" t="s">
        <v>4</v>
      </c>
      <c r="C21" s="152" t="s">
        <v>5</v>
      </c>
      <c r="D21" s="152" t="s">
        <v>6</v>
      </c>
      <c r="E21" s="152" t="s">
        <v>7</v>
      </c>
      <c r="F21" s="154" t="s">
        <v>8</v>
      </c>
      <c r="G21" s="155"/>
      <c r="H21" s="155"/>
      <c r="I21" s="155"/>
      <c r="J21" s="155"/>
      <c r="K21" s="155"/>
      <c r="L21" s="155"/>
      <c r="M21" s="155"/>
      <c r="N21" s="155"/>
      <c r="O21" s="155"/>
      <c r="P21" s="132" t="s">
        <v>9</v>
      </c>
      <c r="Q21" s="132" t="s">
        <v>44</v>
      </c>
      <c r="R21" s="149" t="s">
        <v>11</v>
      </c>
      <c r="S21" s="149" t="s">
        <v>12</v>
      </c>
      <c r="T21" s="149" t="s">
        <v>13</v>
      </c>
      <c r="U21" s="149" t="s">
        <v>14</v>
      </c>
      <c r="V21" s="149" t="s">
        <v>15</v>
      </c>
      <c r="W21" s="149" t="s">
        <v>16</v>
      </c>
    </row>
    <row r="22" spans="1:23" s="4" customFormat="1" ht="31.5" customHeight="1">
      <c r="A22" s="155"/>
      <c r="B22" s="153"/>
      <c r="C22" s="153"/>
      <c r="D22" s="153"/>
      <c r="E22" s="153"/>
      <c r="F22" s="152" t="s">
        <v>17</v>
      </c>
      <c r="G22" s="154" t="s">
        <v>18</v>
      </c>
      <c r="H22" s="155"/>
      <c r="I22" s="155"/>
      <c r="J22" s="155"/>
      <c r="K22" s="155"/>
      <c r="L22" s="155"/>
      <c r="M22" s="155"/>
      <c r="N22" s="156" t="s">
        <v>19</v>
      </c>
      <c r="O22" s="156" t="s">
        <v>20</v>
      </c>
      <c r="P22" s="141"/>
      <c r="Q22" s="141"/>
      <c r="R22" s="150"/>
      <c r="S22" s="150"/>
      <c r="T22" s="150"/>
      <c r="U22" s="150"/>
      <c r="V22" s="150"/>
      <c r="W22" s="150"/>
    </row>
    <row r="23" spans="1:23" s="4" customFormat="1" ht="66.75" customHeight="1">
      <c r="A23" s="155"/>
      <c r="B23" s="153"/>
      <c r="C23" s="153"/>
      <c r="D23" s="153"/>
      <c r="E23" s="153"/>
      <c r="F23" s="153"/>
      <c r="G23" s="10" t="s">
        <v>21</v>
      </c>
      <c r="H23" s="10" t="s">
        <v>22</v>
      </c>
      <c r="I23" s="156" t="s">
        <v>23</v>
      </c>
      <c r="J23" s="156"/>
      <c r="K23" s="156"/>
      <c r="L23" s="156" t="s">
        <v>24</v>
      </c>
      <c r="M23" s="154" t="s">
        <v>25</v>
      </c>
      <c r="N23" s="157"/>
      <c r="O23" s="157"/>
      <c r="P23" s="141"/>
      <c r="Q23" s="141"/>
      <c r="R23" s="150"/>
      <c r="S23" s="150"/>
      <c r="T23" s="150"/>
      <c r="U23" s="150"/>
      <c r="V23" s="150"/>
      <c r="W23" s="150"/>
    </row>
    <row r="24" spans="1:23" s="4" customFormat="1" ht="45.75" customHeight="1">
      <c r="A24" s="155"/>
      <c r="B24" s="153"/>
      <c r="C24" s="153"/>
      <c r="D24" s="153"/>
      <c r="E24" s="153"/>
      <c r="F24" s="153"/>
      <c r="G24" s="11" t="s">
        <v>26</v>
      </c>
      <c r="H24" s="11" t="s">
        <v>27</v>
      </c>
      <c r="I24" s="11" t="s">
        <v>28</v>
      </c>
      <c r="J24" s="11" t="s">
        <v>29</v>
      </c>
      <c r="K24" s="11" t="s">
        <v>30</v>
      </c>
      <c r="L24" s="156"/>
      <c r="M24" s="155"/>
      <c r="N24" s="157"/>
      <c r="O24" s="157"/>
      <c r="P24" s="140"/>
      <c r="Q24" s="140"/>
      <c r="R24" s="151"/>
      <c r="S24" s="151"/>
      <c r="T24" s="151"/>
      <c r="U24" s="151"/>
      <c r="V24" s="151"/>
      <c r="W24" s="151"/>
    </row>
    <row r="25" spans="1:23" s="4" customFormat="1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/>
      <c r="T25" s="3"/>
      <c r="U25" s="3"/>
      <c r="V25" s="3"/>
      <c r="W25" s="3"/>
    </row>
    <row r="26" spans="1:23" s="4" customFormat="1" ht="36" customHeight="1">
      <c r="A26" s="12" t="s">
        <v>45</v>
      </c>
      <c r="B26" s="32"/>
      <c r="C26" s="14">
        <v>151</v>
      </c>
      <c r="D26" s="14">
        <v>2</v>
      </c>
      <c r="E26" s="14">
        <v>2</v>
      </c>
      <c r="F26" s="14">
        <v>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5"/>
      <c r="S26" s="16">
        <f>D26/C26*100</f>
        <v>1.3245033112582782</v>
      </c>
      <c r="T26" s="16">
        <f>E26/D26*100</f>
        <v>100</v>
      </c>
      <c r="U26" s="17">
        <f>M26/C26*100000</f>
        <v>0</v>
      </c>
      <c r="V26" s="17" t="s">
        <v>46</v>
      </c>
      <c r="W26" s="17">
        <f>M26/D26*100</f>
        <v>0</v>
      </c>
    </row>
    <row r="27" spans="1:23" s="4" customFormat="1" ht="17.25" customHeight="1">
      <c r="A27" s="1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  <c r="S27" s="21"/>
      <c r="T27" s="21"/>
      <c r="U27" s="21"/>
      <c r="V27" s="21"/>
      <c r="W27" s="21"/>
    </row>
    <row r="28" spans="1:23" s="4" customFormat="1" ht="36" customHeight="1">
      <c r="A28" s="12" t="s">
        <v>33</v>
      </c>
      <c r="B28" s="35"/>
      <c r="C28" s="14">
        <v>726</v>
      </c>
      <c r="D28" s="14">
        <v>22</v>
      </c>
      <c r="E28" s="14">
        <v>18</v>
      </c>
      <c r="F28" s="14">
        <v>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7</v>
      </c>
      <c r="O28" s="14">
        <v>10</v>
      </c>
      <c r="P28" s="14">
        <v>4</v>
      </c>
      <c r="Q28" s="14">
        <v>0</v>
      </c>
      <c r="R28" s="15"/>
      <c r="S28" s="16">
        <f>D28/C28*100</f>
        <v>3.0303030303030303</v>
      </c>
      <c r="T28" s="16">
        <f t="shared" ref="T28:T35" si="5">E28/D28*100</f>
        <v>81.818181818181827</v>
      </c>
      <c r="U28" s="16">
        <f t="shared" ref="U28:U35" si="6">M28/C28*100000</f>
        <v>0</v>
      </c>
      <c r="V28" s="17" t="s">
        <v>46</v>
      </c>
      <c r="W28" s="16">
        <f t="shared" ref="W28:W34" si="7">M28/D28*100</f>
        <v>0</v>
      </c>
    </row>
    <row r="29" spans="1:23" s="4" customFormat="1" ht="36" customHeight="1">
      <c r="A29" s="12" t="s">
        <v>34</v>
      </c>
      <c r="B29" s="35"/>
      <c r="C29" s="14">
        <v>695</v>
      </c>
      <c r="D29" s="14">
        <v>33</v>
      </c>
      <c r="E29" s="14">
        <v>21</v>
      </c>
      <c r="F29" s="14">
        <v>4</v>
      </c>
      <c r="G29" s="14">
        <v>1</v>
      </c>
      <c r="H29" s="14">
        <v>1</v>
      </c>
      <c r="I29" s="14">
        <v>0</v>
      </c>
      <c r="J29" s="14">
        <v>0</v>
      </c>
      <c r="K29" s="14">
        <v>0</v>
      </c>
      <c r="L29" s="14">
        <v>0</v>
      </c>
      <c r="M29" s="14">
        <v>2</v>
      </c>
      <c r="N29" s="14">
        <v>9</v>
      </c>
      <c r="O29" s="14">
        <v>5</v>
      </c>
      <c r="P29" s="14">
        <v>12</v>
      </c>
      <c r="Q29" s="14">
        <v>1</v>
      </c>
      <c r="R29" s="15"/>
      <c r="S29" s="16">
        <f t="shared" ref="S29:S35" si="8">D29/C29*100</f>
        <v>4.7482014388489207</v>
      </c>
      <c r="T29" s="16">
        <f t="shared" si="5"/>
        <v>63.636363636363633</v>
      </c>
      <c r="U29" s="16">
        <f t="shared" si="6"/>
        <v>287.7697841726619</v>
      </c>
      <c r="V29" s="17">
        <f t="shared" ref="V29:V35" si="9">(I29+J29+K29)/M29*100</f>
        <v>0</v>
      </c>
      <c r="W29" s="16">
        <f t="shared" si="7"/>
        <v>6.0606060606060606</v>
      </c>
    </row>
    <row r="30" spans="1:23" s="4" customFormat="1" ht="36" customHeight="1">
      <c r="A30" s="12" t="s">
        <v>35</v>
      </c>
      <c r="B30" s="35"/>
      <c r="C30" s="14">
        <v>1584</v>
      </c>
      <c r="D30" s="14">
        <v>144</v>
      </c>
      <c r="E30" s="14">
        <v>103</v>
      </c>
      <c r="F30" s="14">
        <v>26</v>
      </c>
      <c r="G30" s="14">
        <v>0</v>
      </c>
      <c r="H30" s="14">
        <v>0</v>
      </c>
      <c r="I30" s="14">
        <v>0</v>
      </c>
      <c r="J30" s="14">
        <v>3</v>
      </c>
      <c r="K30" s="14">
        <v>2</v>
      </c>
      <c r="L30" s="14">
        <v>0</v>
      </c>
      <c r="M30" s="14">
        <v>5</v>
      </c>
      <c r="N30" s="14">
        <v>29</v>
      </c>
      <c r="O30" s="14">
        <v>41</v>
      </c>
      <c r="P30" s="14">
        <v>41</v>
      </c>
      <c r="Q30" s="14">
        <v>2</v>
      </c>
      <c r="R30" s="15"/>
      <c r="S30" s="16">
        <f t="shared" si="8"/>
        <v>9.0909090909090917</v>
      </c>
      <c r="T30" s="16">
        <f t="shared" si="5"/>
        <v>71.527777777777786</v>
      </c>
      <c r="U30" s="16">
        <f t="shared" si="6"/>
        <v>315.65656565656565</v>
      </c>
      <c r="V30" s="16">
        <f t="shared" si="9"/>
        <v>100</v>
      </c>
      <c r="W30" s="16">
        <f t="shared" si="7"/>
        <v>3.4722222222222223</v>
      </c>
    </row>
    <row r="31" spans="1:23" s="4" customFormat="1" ht="36" customHeight="1">
      <c r="A31" s="12" t="s">
        <v>36</v>
      </c>
      <c r="B31" s="35"/>
      <c r="C31" s="14">
        <v>3810</v>
      </c>
      <c r="D31" s="14">
        <v>332</v>
      </c>
      <c r="E31" s="14">
        <v>231</v>
      </c>
      <c r="F31" s="14">
        <v>66</v>
      </c>
      <c r="G31" s="14">
        <v>0</v>
      </c>
      <c r="H31" s="14">
        <v>3</v>
      </c>
      <c r="I31" s="14">
        <v>0</v>
      </c>
      <c r="J31" s="14">
        <v>1</v>
      </c>
      <c r="K31" s="14">
        <v>8</v>
      </c>
      <c r="L31" s="14">
        <v>1</v>
      </c>
      <c r="M31" s="14">
        <v>13</v>
      </c>
      <c r="N31" s="14">
        <v>92</v>
      </c>
      <c r="O31" s="14">
        <v>47</v>
      </c>
      <c r="P31" s="14">
        <v>101</v>
      </c>
      <c r="Q31" s="14">
        <v>15</v>
      </c>
      <c r="R31" s="15"/>
      <c r="S31" s="16">
        <f t="shared" si="8"/>
        <v>8.713910761154855</v>
      </c>
      <c r="T31" s="16">
        <f t="shared" si="5"/>
        <v>69.578313253012041</v>
      </c>
      <c r="U31" s="16">
        <f t="shared" si="6"/>
        <v>341.20734908136484</v>
      </c>
      <c r="V31" s="16">
        <f t="shared" si="9"/>
        <v>69.230769230769226</v>
      </c>
      <c r="W31" s="16">
        <f t="shared" si="7"/>
        <v>3.9156626506024099</v>
      </c>
    </row>
    <row r="32" spans="1:23" s="4" customFormat="1" ht="36" customHeight="1">
      <c r="A32" s="12" t="s">
        <v>37</v>
      </c>
      <c r="B32" s="35"/>
      <c r="C32" s="14">
        <v>3712</v>
      </c>
      <c r="D32" s="14">
        <v>350</v>
      </c>
      <c r="E32" s="14">
        <v>249</v>
      </c>
      <c r="F32" s="14">
        <v>46</v>
      </c>
      <c r="G32" s="14">
        <v>1</v>
      </c>
      <c r="H32" s="14">
        <v>3</v>
      </c>
      <c r="I32" s="14">
        <v>6</v>
      </c>
      <c r="J32" s="14">
        <v>12</v>
      </c>
      <c r="K32" s="14">
        <v>8</v>
      </c>
      <c r="L32" s="14">
        <v>3</v>
      </c>
      <c r="M32" s="14">
        <v>33</v>
      </c>
      <c r="N32" s="14">
        <v>102</v>
      </c>
      <c r="O32" s="14">
        <v>54</v>
      </c>
      <c r="P32" s="14">
        <v>101</v>
      </c>
      <c r="Q32" s="14">
        <v>19</v>
      </c>
      <c r="R32" s="15"/>
      <c r="S32" s="16">
        <f t="shared" si="8"/>
        <v>9.4288793103448274</v>
      </c>
      <c r="T32" s="16">
        <f t="shared" si="5"/>
        <v>71.142857142857139</v>
      </c>
      <c r="U32" s="16">
        <f t="shared" si="6"/>
        <v>889.00862068965523</v>
      </c>
      <c r="V32" s="16">
        <f t="shared" si="9"/>
        <v>78.787878787878782</v>
      </c>
      <c r="W32" s="16">
        <f t="shared" si="7"/>
        <v>9.4285714285714288</v>
      </c>
    </row>
    <row r="33" spans="1:23" s="4" customFormat="1" ht="36" customHeight="1">
      <c r="A33" s="12" t="s">
        <v>38</v>
      </c>
      <c r="B33" s="35"/>
      <c r="C33" s="14">
        <v>3074</v>
      </c>
      <c r="D33" s="14">
        <v>353</v>
      </c>
      <c r="E33" s="14">
        <v>230</v>
      </c>
      <c r="F33" s="14">
        <v>38</v>
      </c>
      <c r="G33" s="14">
        <v>1</v>
      </c>
      <c r="H33" s="14">
        <v>4</v>
      </c>
      <c r="I33" s="14">
        <v>9</v>
      </c>
      <c r="J33" s="14">
        <v>8</v>
      </c>
      <c r="K33" s="14">
        <v>12</v>
      </c>
      <c r="L33" s="14">
        <v>3</v>
      </c>
      <c r="M33" s="14">
        <v>37</v>
      </c>
      <c r="N33" s="14">
        <v>92</v>
      </c>
      <c r="O33" s="14">
        <v>57</v>
      </c>
      <c r="P33" s="14">
        <v>123</v>
      </c>
      <c r="Q33" s="14">
        <v>10</v>
      </c>
      <c r="R33" s="15"/>
      <c r="S33" s="16">
        <f t="shared" si="8"/>
        <v>11.483409238776838</v>
      </c>
      <c r="T33" s="16">
        <f t="shared" si="5"/>
        <v>65.155807365439088</v>
      </c>
      <c r="U33" s="16">
        <f t="shared" si="6"/>
        <v>1203.6434612882238</v>
      </c>
      <c r="V33" s="16">
        <f t="shared" si="9"/>
        <v>78.378378378378372</v>
      </c>
      <c r="W33" s="16">
        <f t="shared" si="7"/>
        <v>10.48158640226629</v>
      </c>
    </row>
    <row r="34" spans="1:23" s="4" customFormat="1" ht="36" customHeight="1" thickBot="1">
      <c r="A34" s="22" t="s">
        <v>39</v>
      </c>
      <c r="B34" s="36"/>
      <c r="C34" s="23">
        <v>2689</v>
      </c>
      <c r="D34" s="23">
        <v>172</v>
      </c>
      <c r="E34" s="23">
        <v>115</v>
      </c>
      <c r="F34" s="23">
        <v>19</v>
      </c>
      <c r="G34" s="23">
        <v>6</v>
      </c>
      <c r="H34" s="23">
        <v>6</v>
      </c>
      <c r="I34" s="23">
        <v>1</v>
      </c>
      <c r="J34" s="23">
        <v>4</v>
      </c>
      <c r="K34" s="23">
        <v>7</v>
      </c>
      <c r="L34" s="23">
        <v>4</v>
      </c>
      <c r="M34" s="23">
        <v>28</v>
      </c>
      <c r="N34" s="23">
        <v>41</v>
      </c>
      <c r="O34" s="23">
        <v>27</v>
      </c>
      <c r="P34" s="23">
        <v>57</v>
      </c>
      <c r="Q34" s="23">
        <v>4</v>
      </c>
      <c r="R34" s="37"/>
      <c r="S34" s="24">
        <f t="shared" si="8"/>
        <v>6.3964298995909257</v>
      </c>
      <c r="T34" s="24">
        <f t="shared" si="5"/>
        <v>66.860465116279073</v>
      </c>
      <c r="U34" s="24">
        <f t="shared" si="6"/>
        <v>1041.2792859799183</v>
      </c>
      <c r="V34" s="24">
        <f t="shared" si="9"/>
        <v>42.857142857142854</v>
      </c>
      <c r="W34" s="24">
        <f t="shared" si="7"/>
        <v>16.279069767441861</v>
      </c>
    </row>
    <row r="35" spans="1:23" s="4" customFormat="1" ht="36" customHeight="1" thickTop="1">
      <c r="A35" s="25" t="s">
        <v>40</v>
      </c>
      <c r="B35" s="38"/>
      <c r="C35" s="26">
        <v>16290</v>
      </c>
      <c r="D35" s="26">
        <v>1406</v>
      </c>
      <c r="E35" s="26">
        <v>967</v>
      </c>
      <c r="F35" s="26">
        <v>200</v>
      </c>
      <c r="G35" s="26">
        <v>9</v>
      </c>
      <c r="H35" s="26">
        <v>17</v>
      </c>
      <c r="I35" s="26">
        <v>16</v>
      </c>
      <c r="J35" s="26">
        <v>28</v>
      </c>
      <c r="K35" s="26">
        <v>37</v>
      </c>
      <c r="L35" s="26">
        <v>11</v>
      </c>
      <c r="M35" s="26">
        <v>118</v>
      </c>
      <c r="N35" s="26">
        <v>372</v>
      </c>
      <c r="O35" s="26">
        <v>241</v>
      </c>
      <c r="P35" s="26">
        <v>439</v>
      </c>
      <c r="Q35" s="26">
        <v>51</v>
      </c>
      <c r="R35" s="39"/>
      <c r="S35" s="27">
        <f t="shared" si="8"/>
        <v>8.6310620012277468</v>
      </c>
      <c r="T35" s="27">
        <f t="shared" si="5"/>
        <v>68.776671408250351</v>
      </c>
      <c r="U35" s="27">
        <f t="shared" si="6"/>
        <v>724.37077961939838</v>
      </c>
      <c r="V35" s="27">
        <f t="shared" si="9"/>
        <v>68.644067796610159</v>
      </c>
      <c r="W35" s="27">
        <f>M35/D35*100</f>
        <v>8.3926031294452343</v>
      </c>
    </row>
    <row r="36" spans="1:23" s="4" customFormat="1" ht="24" customHeight="1">
      <c r="A36" s="28" t="s">
        <v>41</v>
      </c>
      <c r="B36" s="29"/>
      <c r="C36" s="3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7"/>
      <c r="S36" s="8"/>
      <c r="T36" s="8"/>
      <c r="U36" s="8"/>
      <c r="V36" s="8"/>
      <c r="W36" s="8"/>
    </row>
    <row r="37" spans="1:23" s="4" customFormat="1" ht="36" customHeight="1">
      <c r="A37" s="1"/>
      <c r="B37" s="1"/>
      <c r="C37" s="2" t="s">
        <v>47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  <c r="S37" s="3"/>
      <c r="T37" s="3"/>
      <c r="U37" s="3"/>
      <c r="V37" s="3"/>
      <c r="W37" s="3"/>
    </row>
    <row r="38" spans="1:23" s="4" customFormat="1" ht="30.75" customHeight="1">
      <c r="A38" s="5" t="s">
        <v>48</v>
      </c>
      <c r="B38" s="1"/>
      <c r="C38" s="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1"/>
      <c r="S38" s="8"/>
      <c r="T38" s="8"/>
      <c r="U38" s="8"/>
      <c r="V38" s="8"/>
      <c r="W38" s="9" t="s">
        <v>2</v>
      </c>
    </row>
    <row r="39" spans="1:23" s="4" customFormat="1" ht="31.5" customHeight="1">
      <c r="A39" s="154" t="s">
        <v>3</v>
      </c>
      <c r="B39" s="152" t="s">
        <v>4</v>
      </c>
      <c r="C39" s="152" t="s">
        <v>5</v>
      </c>
      <c r="D39" s="152" t="s">
        <v>6</v>
      </c>
      <c r="E39" s="152" t="s">
        <v>7</v>
      </c>
      <c r="F39" s="154" t="s">
        <v>8</v>
      </c>
      <c r="G39" s="155"/>
      <c r="H39" s="155"/>
      <c r="I39" s="155"/>
      <c r="J39" s="155"/>
      <c r="K39" s="155"/>
      <c r="L39" s="155"/>
      <c r="M39" s="155"/>
      <c r="N39" s="155"/>
      <c r="O39" s="155"/>
      <c r="P39" s="132" t="s">
        <v>9</v>
      </c>
      <c r="Q39" s="132" t="s">
        <v>44</v>
      </c>
      <c r="R39" s="149" t="s">
        <v>11</v>
      </c>
      <c r="S39" s="149" t="s">
        <v>12</v>
      </c>
      <c r="T39" s="149" t="s">
        <v>13</v>
      </c>
      <c r="U39" s="149" t="s">
        <v>14</v>
      </c>
      <c r="V39" s="149" t="s">
        <v>15</v>
      </c>
      <c r="W39" s="149" t="s">
        <v>16</v>
      </c>
    </row>
    <row r="40" spans="1:23" s="4" customFormat="1" ht="31.5" customHeight="1">
      <c r="A40" s="155"/>
      <c r="B40" s="153"/>
      <c r="C40" s="153"/>
      <c r="D40" s="153"/>
      <c r="E40" s="153"/>
      <c r="F40" s="152" t="s">
        <v>17</v>
      </c>
      <c r="G40" s="154" t="s">
        <v>18</v>
      </c>
      <c r="H40" s="155"/>
      <c r="I40" s="155"/>
      <c r="J40" s="155"/>
      <c r="K40" s="155"/>
      <c r="L40" s="155"/>
      <c r="M40" s="155"/>
      <c r="N40" s="156" t="s">
        <v>19</v>
      </c>
      <c r="O40" s="156" t="s">
        <v>20</v>
      </c>
      <c r="P40" s="141"/>
      <c r="Q40" s="141"/>
      <c r="R40" s="150"/>
      <c r="S40" s="150"/>
      <c r="T40" s="150"/>
      <c r="U40" s="150"/>
      <c r="V40" s="150"/>
      <c r="W40" s="150"/>
    </row>
    <row r="41" spans="1:23" s="4" customFormat="1" ht="66" customHeight="1">
      <c r="A41" s="155"/>
      <c r="B41" s="153"/>
      <c r="C41" s="153"/>
      <c r="D41" s="153"/>
      <c r="E41" s="153"/>
      <c r="F41" s="153"/>
      <c r="G41" s="10" t="s">
        <v>21</v>
      </c>
      <c r="H41" s="10" t="s">
        <v>22</v>
      </c>
      <c r="I41" s="156" t="s">
        <v>23</v>
      </c>
      <c r="J41" s="156"/>
      <c r="K41" s="156"/>
      <c r="L41" s="156" t="s">
        <v>24</v>
      </c>
      <c r="M41" s="154" t="s">
        <v>25</v>
      </c>
      <c r="N41" s="157"/>
      <c r="O41" s="157"/>
      <c r="P41" s="141"/>
      <c r="Q41" s="141"/>
      <c r="R41" s="150"/>
      <c r="S41" s="150"/>
      <c r="T41" s="150"/>
      <c r="U41" s="150"/>
      <c r="V41" s="150"/>
      <c r="W41" s="150"/>
    </row>
    <row r="42" spans="1:23" s="4" customFormat="1" ht="45.75" customHeight="1">
      <c r="A42" s="155"/>
      <c r="B42" s="153"/>
      <c r="C42" s="153"/>
      <c r="D42" s="153"/>
      <c r="E42" s="153"/>
      <c r="F42" s="153"/>
      <c r="G42" s="11" t="s">
        <v>26</v>
      </c>
      <c r="H42" s="11" t="s">
        <v>27</v>
      </c>
      <c r="I42" s="11" t="s">
        <v>28</v>
      </c>
      <c r="J42" s="11" t="s">
        <v>29</v>
      </c>
      <c r="K42" s="11" t="s">
        <v>30</v>
      </c>
      <c r="L42" s="156"/>
      <c r="M42" s="155"/>
      <c r="N42" s="157"/>
      <c r="O42" s="157"/>
      <c r="P42" s="140"/>
      <c r="Q42" s="140"/>
      <c r="R42" s="151"/>
      <c r="S42" s="151"/>
      <c r="T42" s="151"/>
      <c r="U42" s="151"/>
      <c r="V42" s="151"/>
      <c r="W42" s="151"/>
    </row>
    <row r="43" spans="1:23" s="4" customFormat="1" ht="11.25" customHeight="1">
      <c r="A43" s="1"/>
      <c r="B43" s="1"/>
      <c r="C43" s="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  <c r="S43" s="8"/>
      <c r="T43" s="8"/>
      <c r="U43" s="8"/>
      <c r="V43" s="8"/>
      <c r="W43" s="8"/>
    </row>
    <row r="44" spans="1:23" s="4" customFormat="1" ht="36" customHeight="1">
      <c r="A44" s="12" t="s">
        <v>45</v>
      </c>
      <c r="B44" s="42"/>
      <c r="C44" s="14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43"/>
      <c r="S44" s="17">
        <f>D44/C44*100</f>
        <v>0</v>
      </c>
      <c r="T44" s="17" t="s">
        <v>32</v>
      </c>
      <c r="U44" s="17">
        <f>M44/C44*100000</f>
        <v>0</v>
      </c>
      <c r="V44" s="17" t="s">
        <v>32</v>
      </c>
      <c r="W44" s="17" t="s">
        <v>32</v>
      </c>
    </row>
    <row r="45" spans="1:23" s="4" customFormat="1" ht="17.25" customHeight="1">
      <c r="A45" s="1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/>
      <c r="S45" s="21"/>
      <c r="T45" s="21"/>
      <c r="U45" s="21"/>
      <c r="V45" s="21"/>
      <c r="W45" s="21"/>
    </row>
    <row r="46" spans="1:23" s="4" customFormat="1" ht="36" customHeight="1">
      <c r="A46" s="12" t="s">
        <v>33</v>
      </c>
      <c r="B46" s="35"/>
      <c r="C46" s="14">
        <v>498</v>
      </c>
      <c r="D46" s="14">
        <v>11</v>
      </c>
      <c r="E46" s="14">
        <v>9</v>
      </c>
      <c r="F46" s="14">
        <v>3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4</v>
      </c>
      <c r="P46" s="14">
        <v>2</v>
      </c>
      <c r="Q46" s="14">
        <v>0</v>
      </c>
      <c r="R46" s="15"/>
      <c r="S46" s="16">
        <f t="shared" ref="S46:T53" si="10">D46/C46*100</f>
        <v>2.2088353413654618</v>
      </c>
      <c r="T46" s="16">
        <f t="shared" si="10"/>
        <v>81.818181818181827</v>
      </c>
      <c r="U46" s="17">
        <f t="shared" ref="U46:U53" si="11">M46/C46*100000</f>
        <v>0</v>
      </c>
      <c r="V46" s="17" t="s">
        <v>32</v>
      </c>
      <c r="W46" s="17">
        <f t="shared" ref="W46:W53" si="12">M46/D46*100</f>
        <v>0</v>
      </c>
    </row>
    <row r="47" spans="1:23" s="4" customFormat="1" ht="36" customHeight="1">
      <c r="A47" s="12" t="s">
        <v>34</v>
      </c>
      <c r="B47" s="35"/>
      <c r="C47" s="14">
        <v>956</v>
      </c>
      <c r="D47" s="14">
        <v>49</v>
      </c>
      <c r="E47" s="14">
        <v>33</v>
      </c>
      <c r="F47" s="14">
        <v>11</v>
      </c>
      <c r="G47" s="14">
        <v>0</v>
      </c>
      <c r="H47" s="14">
        <v>0</v>
      </c>
      <c r="I47" s="14">
        <v>1</v>
      </c>
      <c r="J47" s="14">
        <v>1</v>
      </c>
      <c r="K47" s="14">
        <v>0</v>
      </c>
      <c r="L47" s="14">
        <v>0</v>
      </c>
      <c r="M47" s="14">
        <v>2</v>
      </c>
      <c r="N47" s="14">
        <v>8</v>
      </c>
      <c r="O47" s="14">
        <v>11</v>
      </c>
      <c r="P47" s="14">
        <v>16</v>
      </c>
      <c r="Q47" s="14">
        <v>2</v>
      </c>
      <c r="R47" s="15"/>
      <c r="S47" s="16">
        <f t="shared" si="10"/>
        <v>5.1255230125523017</v>
      </c>
      <c r="T47" s="16">
        <f t="shared" si="10"/>
        <v>67.346938775510196</v>
      </c>
      <c r="U47" s="17">
        <f t="shared" si="11"/>
        <v>209.20502092050208</v>
      </c>
      <c r="V47" s="17">
        <f t="shared" ref="V47:V53" si="13">(I47+J47+K47)/M47*100</f>
        <v>100</v>
      </c>
      <c r="W47" s="17">
        <f t="shared" si="12"/>
        <v>4.0816326530612246</v>
      </c>
    </row>
    <row r="48" spans="1:23" s="4" customFormat="1" ht="36" customHeight="1">
      <c r="A48" s="12" t="s">
        <v>35</v>
      </c>
      <c r="B48" s="35"/>
      <c r="C48" s="14">
        <v>1855</v>
      </c>
      <c r="D48" s="14">
        <v>137</v>
      </c>
      <c r="E48" s="14">
        <v>101</v>
      </c>
      <c r="F48" s="14">
        <v>28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1</v>
      </c>
      <c r="N48" s="14">
        <v>24</v>
      </c>
      <c r="O48" s="14">
        <v>43</v>
      </c>
      <c r="P48" s="14">
        <v>36</v>
      </c>
      <c r="Q48" s="14">
        <v>6</v>
      </c>
      <c r="R48" s="15"/>
      <c r="S48" s="16">
        <f t="shared" si="10"/>
        <v>7.3854447439353095</v>
      </c>
      <c r="T48" s="16">
        <f t="shared" si="10"/>
        <v>73.722627737226276</v>
      </c>
      <c r="U48" s="16">
        <f t="shared" si="11"/>
        <v>53.908355795148253</v>
      </c>
      <c r="V48" s="16">
        <f t="shared" si="13"/>
        <v>100</v>
      </c>
      <c r="W48" s="16">
        <f t="shared" si="12"/>
        <v>0.72992700729927007</v>
      </c>
    </row>
    <row r="49" spans="1:23" s="4" customFormat="1" ht="36" customHeight="1">
      <c r="A49" s="12" t="s">
        <v>36</v>
      </c>
      <c r="B49" s="35"/>
      <c r="C49" s="14">
        <v>4511</v>
      </c>
      <c r="D49" s="14">
        <v>281</v>
      </c>
      <c r="E49" s="14">
        <v>217</v>
      </c>
      <c r="F49" s="14">
        <v>65</v>
      </c>
      <c r="G49" s="14">
        <v>0</v>
      </c>
      <c r="H49" s="14">
        <v>1</v>
      </c>
      <c r="I49" s="14">
        <v>3</v>
      </c>
      <c r="J49" s="14">
        <v>2</v>
      </c>
      <c r="K49" s="14">
        <v>2</v>
      </c>
      <c r="L49" s="14">
        <v>0</v>
      </c>
      <c r="M49" s="14">
        <v>8</v>
      </c>
      <c r="N49" s="14">
        <v>76</v>
      </c>
      <c r="O49" s="14">
        <v>69</v>
      </c>
      <c r="P49" s="14">
        <v>64</v>
      </c>
      <c r="Q49" s="14">
        <v>7</v>
      </c>
      <c r="R49" s="15"/>
      <c r="S49" s="16">
        <f t="shared" si="10"/>
        <v>6.2292174684105523</v>
      </c>
      <c r="T49" s="16">
        <f t="shared" si="10"/>
        <v>77.22419928825623</v>
      </c>
      <c r="U49" s="16">
        <f t="shared" si="11"/>
        <v>177.34426956328971</v>
      </c>
      <c r="V49" s="16">
        <f t="shared" si="13"/>
        <v>87.5</v>
      </c>
      <c r="W49" s="16">
        <f t="shared" si="12"/>
        <v>2.8469750889679712</v>
      </c>
    </row>
    <row r="50" spans="1:23" s="4" customFormat="1" ht="36" customHeight="1">
      <c r="A50" s="12" t="s">
        <v>37</v>
      </c>
      <c r="B50" s="35"/>
      <c r="C50" s="14">
        <v>4129</v>
      </c>
      <c r="D50" s="14">
        <v>264</v>
      </c>
      <c r="E50" s="14">
        <v>202</v>
      </c>
      <c r="F50" s="14">
        <v>59</v>
      </c>
      <c r="G50" s="14">
        <v>1</v>
      </c>
      <c r="H50" s="14">
        <v>0</v>
      </c>
      <c r="I50" s="14">
        <v>0</v>
      </c>
      <c r="J50" s="14">
        <v>1</v>
      </c>
      <c r="K50" s="14">
        <v>3</v>
      </c>
      <c r="L50" s="14">
        <v>1</v>
      </c>
      <c r="M50" s="14">
        <v>6</v>
      </c>
      <c r="N50" s="14">
        <v>67</v>
      </c>
      <c r="O50" s="14">
        <v>68</v>
      </c>
      <c r="P50" s="14">
        <v>62</v>
      </c>
      <c r="Q50" s="14">
        <v>7</v>
      </c>
      <c r="R50" s="15"/>
      <c r="S50" s="16">
        <f t="shared" si="10"/>
        <v>6.393799951562122</v>
      </c>
      <c r="T50" s="16">
        <f t="shared" si="10"/>
        <v>76.515151515151516</v>
      </c>
      <c r="U50" s="16">
        <f t="shared" si="11"/>
        <v>145.31363526277551</v>
      </c>
      <c r="V50" s="16">
        <f t="shared" si="13"/>
        <v>66.666666666666657</v>
      </c>
      <c r="W50" s="16">
        <f t="shared" si="12"/>
        <v>2.2727272727272729</v>
      </c>
    </row>
    <row r="51" spans="1:23" s="4" customFormat="1" ht="36" customHeight="1">
      <c r="A51" s="12" t="s">
        <v>38</v>
      </c>
      <c r="B51" s="35"/>
      <c r="C51" s="14">
        <v>3725</v>
      </c>
      <c r="D51" s="14">
        <v>327</v>
      </c>
      <c r="E51" s="14">
        <v>263</v>
      </c>
      <c r="F51" s="14">
        <v>64</v>
      </c>
      <c r="G51" s="14">
        <v>0</v>
      </c>
      <c r="H51" s="14">
        <v>0</v>
      </c>
      <c r="I51" s="14">
        <v>2</v>
      </c>
      <c r="J51" s="14">
        <v>3</v>
      </c>
      <c r="K51" s="14">
        <v>1</v>
      </c>
      <c r="L51" s="14">
        <v>1</v>
      </c>
      <c r="M51" s="14">
        <v>7</v>
      </c>
      <c r="N51" s="14">
        <v>95</v>
      </c>
      <c r="O51" s="14">
        <v>95</v>
      </c>
      <c r="P51" s="14">
        <v>64</v>
      </c>
      <c r="Q51" s="14">
        <v>11</v>
      </c>
      <c r="R51" s="15"/>
      <c r="S51" s="16">
        <f t="shared" si="10"/>
        <v>8.778523489932887</v>
      </c>
      <c r="T51" s="16">
        <f t="shared" si="10"/>
        <v>80.428134556574932</v>
      </c>
      <c r="U51" s="16">
        <f t="shared" si="11"/>
        <v>187.91946308724832</v>
      </c>
      <c r="V51" s="16">
        <f t="shared" si="13"/>
        <v>85.714285714285708</v>
      </c>
      <c r="W51" s="16">
        <f t="shared" si="12"/>
        <v>2.1406727828746175</v>
      </c>
    </row>
    <row r="52" spans="1:23" s="4" customFormat="1" ht="36" customHeight="1" thickBot="1">
      <c r="A52" s="22" t="s">
        <v>39</v>
      </c>
      <c r="B52" s="36"/>
      <c r="C52" s="23">
        <v>3207</v>
      </c>
      <c r="D52" s="23">
        <v>130</v>
      </c>
      <c r="E52" s="23">
        <v>114</v>
      </c>
      <c r="F52" s="23">
        <v>21</v>
      </c>
      <c r="G52" s="23">
        <v>2</v>
      </c>
      <c r="H52" s="23">
        <v>1</v>
      </c>
      <c r="I52" s="23">
        <v>2</v>
      </c>
      <c r="J52" s="23">
        <v>3</v>
      </c>
      <c r="K52" s="23">
        <v>0</v>
      </c>
      <c r="L52" s="23">
        <v>1</v>
      </c>
      <c r="M52" s="23">
        <v>9</v>
      </c>
      <c r="N52" s="23">
        <v>49</v>
      </c>
      <c r="O52" s="23">
        <v>37</v>
      </c>
      <c r="P52" s="23">
        <v>16</v>
      </c>
      <c r="Q52" s="23">
        <v>2</v>
      </c>
      <c r="R52" s="37"/>
      <c r="S52" s="24">
        <f t="shared" si="10"/>
        <v>4.053632678515747</v>
      </c>
      <c r="T52" s="24">
        <f t="shared" si="10"/>
        <v>87.692307692307693</v>
      </c>
      <c r="U52" s="24">
        <f t="shared" si="11"/>
        <v>280.6361085126286</v>
      </c>
      <c r="V52" s="24">
        <f t="shared" si="13"/>
        <v>55.555555555555557</v>
      </c>
      <c r="W52" s="24">
        <f t="shared" si="12"/>
        <v>6.9230769230769234</v>
      </c>
    </row>
    <row r="53" spans="1:23" s="4" customFormat="1" ht="36" customHeight="1" thickTop="1">
      <c r="A53" s="25" t="s">
        <v>40</v>
      </c>
      <c r="B53" s="38"/>
      <c r="C53" s="26">
        <v>18881</v>
      </c>
      <c r="D53" s="26">
        <v>1199</v>
      </c>
      <c r="E53" s="26">
        <v>939</v>
      </c>
      <c r="F53" s="26">
        <v>251</v>
      </c>
      <c r="G53" s="26">
        <v>3</v>
      </c>
      <c r="H53" s="26">
        <v>2</v>
      </c>
      <c r="I53" s="26">
        <v>8</v>
      </c>
      <c r="J53" s="26">
        <v>10</v>
      </c>
      <c r="K53" s="26">
        <v>7</v>
      </c>
      <c r="L53" s="26">
        <v>3</v>
      </c>
      <c r="M53" s="26">
        <v>33</v>
      </c>
      <c r="N53" s="26">
        <v>321</v>
      </c>
      <c r="O53" s="26">
        <v>327</v>
      </c>
      <c r="P53" s="26">
        <v>260</v>
      </c>
      <c r="Q53" s="26">
        <v>35</v>
      </c>
      <c r="R53" s="39"/>
      <c r="S53" s="27">
        <f t="shared" si="10"/>
        <v>6.3502992426248612</v>
      </c>
      <c r="T53" s="27">
        <f t="shared" si="10"/>
        <v>78.315262718932445</v>
      </c>
      <c r="U53" s="27">
        <f t="shared" si="11"/>
        <v>174.77887823738149</v>
      </c>
      <c r="V53" s="27">
        <f t="shared" si="13"/>
        <v>75.757575757575751</v>
      </c>
      <c r="W53" s="27">
        <f t="shared" si="12"/>
        <v>2.7522935779816518</v>
      </c>
    </row>
    <row r="54" spans="1:23" s="4" customFormat="1" ht="24" customHeight="1">
      <c r="A54" s="28" t="s">
        <v>41</v>
      </c>
      <c r="B54" s="29"/>
      <c r="C54" s="3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7"/>
      <c r="S54" s="8"/>
      <c r="T54" s="8"/>
      <c r="U54" s="8"/>
      <c r="V54" s="8"/>
      <c r="W54" s="8"/>
    </row>
    <row r="58" spans="1:23" ht="17.100000000000001" customHeight="1">
      <c r="R58" s="45"/>
    </row>
  </sheetData>
  <mergeCells count="63">
    <mergeCell ref="A3:A6"/>
    <mergeCell ref="B3:B6"/>
    <mergeCell ref="C3:C6"/>
    <mergeCell ref="D3:D6"/>
    <mergeCell ref="E3:E6"/>
    <mergeCell ref="V3:V6"/>
    <mergeCell ref="W3:W6"/>
    <mergeCell ref="F4:F6"/>
    <mergeCell ref="G4:M4"/>
    <mergeCell ref="N4:N6"/>
    <mergeCell ref="O4:O6"/>
    <mergeCell ref="I5:K5"/>
    <mergeCell ref="L5:L6"/>
    <mergeCell ref="M5:M6"/>
    <mergeCell ref="P3:P6"/>
    <mergeCell ref="Q3:Q6"/>
    <mergeCell ref="R3:R6"/>
    <mergeCell ref="S3:S6"/>
    <mergeCell ref="T3:T6"/>
    <mergeCell ref="U3:U6"/>
    <mergeCell ref="F3:O3"/>
    <mergeCell ref="A21:A24"/>
    <mergeCell ref="B21:B24"/>
    <mergeCell ref="C21:C24"/>
    <mergeCell ref="D21:D24"/>
    <mergeCell ref="E21:E24"/>
    <mergeCell ref="V21:V24"/>
    <mergeCell ref="W21:W24"/>
    <mergeCell ref="F22:F24"/>
    <mergeCell ref="G22:M22"/>
    <mergeCell ref="N22:N24"/>
    <mergeCell ref="O22:O24"/>
    <mergeCell ref="I23:K23"/>
    <mergeCell ref="L23:L24"/>
    <mergeCell ref="M23:M24"/>
    <mergeCell ref="P21:P24"/>
    <mergeCell ref="Q21:Q24"/>
    <mergeCell ref="R21:R24"/>
    <mergeCell ref="S21:S24"/>
    <mergeCell ref="T21:T24"/>
    <mergeCell ref="U21:U24"/>
    <mergeCell ref="F21:O21"/>
    <mergeCell ref="A39:A42"/>
    <mergeCell ref="B39:B42"/>
    <mergeCell ref="C39:C42"/>
    <mergeCell ref="D39:D42"/>
    <mergeCell ref="E39:E42"/>
    <mergeCell ref="V39:V42"/>
    <mergeCell ref="W39:W42"/>
    <mergeCell ref="F40:F42"/>
    <mergeCell ref="G40:M40"/>
    <mergeCell ref="N40:N42"/>
    <mergeCell ref="O40:O42"/>
    <mergeCell ref="I41:K41"/>
    <mergeCell ref="L41:L42"/>
    <mergeCell ref="M41:M42"/>
    <mergeCell ref="P39:P42"/>
    <mergeCell ref="Q39:Q42"/>
    <mergeCell ref="R39:R42"/>
    <mergeCell ref="S39:S42"/>
    <mergeCell ref="T39:T42"/>
    <mergeCell ref="U39:U42"/>
    <mergeCell ref="F39:O39"/>
  </mergeCells>
  <phoneticPr fontId="3"/>
  <pageMargins left="0.47244094488188981" right="0.31496062992125984" top="0.59055118110236227" bottom="0.47244094488188981" header="0.31496062992125984" footer="0.15748031496062992"/>
  <pageSetup paperSize="9" scale="39" fitToHeight="3" pageOrder="overThenDown" orientation="landscape" r:id="rId1"/>
  <headerFooter alignWithMargins="0"/>
  <rowBreaks count="1" manualBreakCount="1">
    <brk id="1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</vt:lpstr>
      <vt:lpstr>年齢階級別</vt:lpstr>
      <vt:lpstr>市町村別!Print_Area</vt:lpstr>
      <vt:lpstr>年齢階級別!Print_Area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2018-01-23T07:50:59Z</dcterms:created>
  <dcterms:modified xsi:type="dcterms:W3CDTF">2018-01-23T07:59:39Z</dcterms:modified>
</cp:coreProperties>
</file>