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市町村別" sheetId="2" r:id="rId1"/>
    <sheet name="年齢階級別" sheetId="1" r:id="rId2"/>
  </sheets>
  <definedNames>
    <definedName name="_xlnm.Print_Area" localSheetId="0">市町村別!$A$1:$V$74</definedName>
    <definedName name="_xlnm.Print_Area" localSheetId="1">年齢階級別!$A$1:$V$23</definedName>
    <definedName name="_xlnm.Print_Titles" localSheetId="0">市町村別!$A:$C</definedName>
    <definedName name="_xlnm.Print_Titles" localSheetId="1">年齢階級別!$A:$B</definedName>
  </definedNames>
  <calcPr calcId="145621"/>
</workbook>
</file>

<file path=xl/calcChain.xml><?xml version="1.0" encoding="utf-8"?>
<calcChain xmlns="http://schemas.openxmlformats.org/spreadsheetml/2006/main">
  <c r="V72" i="2" l="1"/>
  <c r="U72" i="2"/>
  <c r="T72" i="2"/>
  <c r="S72" i="2"/>
  <c r="V69" i="2"/>
  <c r="U69" i="2"/>
  <c r="T69" i="2"/>
  <c r="S69" i="2"/>
  <c r="U67" i="2"/>
  <c r="S67" i="2"/>
  <c r="U66" i="2"/>
  <c r="S66" i="2"/>
  <c r="V62" i="2"/>
  <c r="U62" i="2"/>
  <c r="T62" i="2"/>
  <c r="S62" i="2"/>
  <c r="S59" i="2"/>
  <c r="S58" i="2"/>
  <c r="V54" i="2"/>
  <c r="U54" i="2"/>
  <c r="T54" i="2"/>
  <c r="S54" i="2"/>
  <c r="V50" i="2"/>
  <c r="U50" i="2"/>
  <c r="T50" i="2"/>
  <c r="S50" i="2"/>
  <c r="V47" i="2"/>
  <c r="U47" i="2"/>
  <c r="T47" i="2"/>
  <c r="S47" i="2"/>
  <c r="U39" i="2"/>
  <c r="S39" i="2"/>
  <c r="U37" i="2"/>
  <c r="S37" i="2"/>
  <c r="S35" i="2"/>
  <c r="V30" i="2"/>
  <c r="U30" i="2"/>
  <c r="T30" i="2"/>
  <c r="S30" i="2"/>
  <c r="U29" i="2"/>
  <c r="S29" i="2"/>
  <c r="V28" i="2"/>
  <c r="U28" i="2"/>
  <c r="T28" i="2"/>
  <c r="S28" i="2"/>
  <c r="V24" i="2"/>
  <c r="U24" i="2"/>
  <c r="T24" i="2"/>
  <c r="S24" i="2"/>
  <c r="V18" i="2"/>
  <c r="U18" i="2"/>
  <c r="T18" i="2"/>
  <c r="S18" i="2"/>
  <c r="V13" i="2"/>
  <c r="U13" i="2"/>
  <c r="T13" i="2"/>
  <c r="S13" i="2"/>
  <c r="V10" i="2"/>
  <c r="U10" i="2"/>
  <c r="T10" i="2"/>
  <c r="S10" i="2"/>
  <c r="V8" i="2"/>
  <c r="U8" i="2"/>
  <c r="T8" i="2"/>
  <c r="S8" i="2"/>
</calcChain>
</file>

<file path=xl/comments1.xml><?xml version="1.0" encoding="utf-8"?>
<comments xmlns="http://schemas.openxmlformats.org/spreadsheetml/2006/main">
  <authors>
    <author>新潟県</author>
  </authors>
  <commentList>
    <comment ref="R4" authorId="0">
      <text>
        <r>
          <rPr>
            <sz val="12"/>
            <color indexed="81"/>
            <rFont val="ＭＳ Ｐゴシック"/>
            <family val="3"/>
            <charset val="128"/>
          </rPr>
          <t>3月末現在で精検結果が判明しない者についてはこの欄に記入する</t>
        </r>
      </text>
    </comment>
  </commentList>
</comments>
</file>

<file path=xl/sharedStrings.xml><?xml version="1.0" encoding="utf-8"?>
<sst xmlns="http://schemas.openxmlformats.org/spreadsheetml/2006/main" count="193" uniqueCount="101">
  <si>
    <t>平成28年度　子宮がん（子宮体部）検診結果報告書（年齢階級別）　1/1</t>
    <rPh sb="25" eb="27">
      <t>ネンレイ</t>
    </rPh>
    <rPh sb="27" eb="30">
      <t>カイキュウベツ</t>
    </rPh>
    <phoneticPr fontId="5"/>
  </si>
  <si>
    <t xml:space="preserve">   (平成29年3月末日現在)</t>
    <phoneticPr fontId="5"/>
  </si>
  <si>
    <t xml:space="preserve"> 区    分</t>
    <phoneticPr fontId="11"/>
  </si>
  <si>
    <t>対象者数</t>
  </si>
  <si>
    <t>受診者数</t>
    <rPh sb="0" eb="3">
      <t>ジュシンシャ</t>
    </rPh>
    <phoneticPr fontId="11"/>
  </si>
  <si>
    <t>細　胞　診</t>
    <rPh sb="0" eb="1">
      <t>ホソ</t>
    </rPh>
    <rPh sb="2" eb="3">
      <t>ホウ</t>
    </rPh>
    <rPh sb="4" eb="5">
      <t>シン</t>
    </rPh>
    <phoneticPr fontId="11"/>
  </si>
  <si>
    <t>要精検者数</t>
    <rPh sb="3" eb="4">
      <t>シャ</t>
    </rPh>
    <rPh sb="4" eb="5">
      <t>スウ</t>
    </rPh>
    <phoneticPr fontId="11"/>
  </si>
  <si>
    <t>精検受診者数</t>
    <rPh sb="4" eb="5">
      <t>シャ</t>
    </rPh>
    <rPh sb="5" eb="6">
      <t>スウ</t>
    </rPh>
    <phoneticPr fontId="11"/>
  </si>
  <si>
    <t>精　検　結　果</t>
    <rPh sb="0" eb="1">
      <t>セイ</t>
    </rPh>
    <rPh sb="2" eb="3">
      <t>ケン</t>
    </rPh>
    <rPh sb="4" eb="5">
      <t>ムスブ</t>
    </rPh>
    <rPh sb="6" eb="7">
      <t>ハタシ</t>
    </rPh>
    <phoneticPr fontId="11"/>
  </si>
  <si>
    <t>精検未受診者数</t>
    <rPh sb="0" eb="1">
      <t>セイ</t>
    </rPh>
    <rPh sb="1" eb="2">
      <t>ケン</t>
    </rPh>
    <rPh sb="2" eb="3">
      <t>ミ</t>
    </rPh>
    <rPh sb="3" eb="5">
      <t>ジュシン</t>
    </rPh>
    <rPh sb="5" eb="6">
      <t>モノ</t>
    </rPh>
    <rPh sb="6" eb="7">
      <t>カズ</t>
    </rPh>
    <phoneticPr fontId="5"/>
  </si>
  <si>
    <t>精検結果未把握</t>
    <rPh sb="0" eb="1">
      <t>セイ</t>
    </rPh>
    <rPh sb="1" eb="2">
      <t>ケン</t>
    </rPh>
    <rPh sb="2" eb="3">
      <t>ムスブ</t>
    </rPh>
    <rPh sb="3" eb="4">
      <t>ハタシ</t>
    </rPh>
    <rPh sb="4" eb="5">
      <t>ミ</t>
    </rPh>
    <rPh sb="5" eb="7">
      <t>ハアク</t>
    </rPh>
    <phoneticPr fontId="5"/>
  </si>
  <si>
    <t>要精検率</t>
    <rPh sb="0" eb="1">
      <t>ヨウ</t>
    </rPh>
    <rPh sb="1" eb="3">
      <t>セイケン</t>
    </rPh>
    <rPh sb="3" eb="4">
      <t>リツ</t>
    </rPh>
    <phoneticPr fontId="11"/>
  </si>
  <si>
    <t>精検受診率</t>
    <rPh sb="0" eb="2">
      <t>セイケン</t>
    </rPh>
    <rPh sb="2" eb="5">
      <t>ジュシンリツ</t>
    </rPh>
    <phoneticPr fontId="11"/>
  </si>
  <si>
    <t>がん発見率</t>
    <rPh sb="2" eb="5">
      <t>ハッケンリツ</t>
    </rPh>
    <phoneticPr fontId="11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</si>
  <si>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11"/>
  </si>
  <si>
    <t>実施件数</t>
  </si>
  <si>
    <t>陰　性</t>
    <rPh sb="0" eb="1">
      <t>カゲ</t>
    </rPh>
    <rPh sb="2" eb="3">
      <t>セイ</t>
    </rPh>
    <phoneticPr fontId="11"/>
  </si>
  <si>
    <t>偽陽性</t>
    <rPh sb="0" eb="1">
      <t>ギ</t>
    </rPh>
    <rPh sb="1" eb="3">
      <t>ヨウセイ</t>
    </rPh>
    <phoneticPr fontId="11"/>
  </si>
  <si>
    <t>陽　性</t>
    <rPh sb="0" eb="1">
      <t>ヨウ</t>
    </rPh>
    <rPh sb="2" eb="3">
      <t>セイ</t>
    </rPh>
    <phoneticPr fontId="11"/>
  </si>
  <si>
    <t>判定不能</t>
    <rPh sb="0" eb="2">
      <t>ハンテイ</t>
    </rPh>
    <rPh sb="2" eb="4">
      <t>フノウ</t>
    </rPh>
    <phoneticPr fontId="11"/>
  </si>
  <si>
    <t>異常なし</t>
  </si>
  <si>
    <t>内膜増殖症</t>
    <rPh sb="2" eb="4">
      <t>ゾウショク</t>
    </rPh>
    <rPh sb="4" eb="5">
      <t>ショウ</t>
    </rPh>
    <phoneticPr fontId="11"/>
  </si>
  <si>
    <t>体がん</t>
    <phoneticPr fontId="11"/>
  </si>
  <si>
    <t>その他</t>
    <rPh sb="2" eb="3">
      <t>タ</t>
    </rPh>
    <phoneticPr fontId="11"/>
  </si>
  <si>
    <t>原発性がん（再掲）</t>
    <rPh sb="0" eb="3">
      <t>ゲンパツセイ</t>
    </rPh>
    <rPh sb="6" eb="7">
      <t>サイ</t>
    </rPh>
    <rPh sb="7" eb="8">
      <t>ケイ</t>
    </rPh>
    <phoneticPr fontId="11"/>
  </si>
  <si>
    <t xml:space="preserve"> 20歳未満</t>
    <phoneticPr fontId="11"/>
  </si>
  <si>
    <t>-</t>
    <phoneticPr fontId="11"/>
  </si>
  <si>
    <t xml:space="preserve"> 20歳－24歳</t>
    <phoneticPr fontId="11"/>
  </si>
  <si>
    <t xml:space="preserve"> 25歳－29歳</t>
    <phoneticPr fontId="11"/>
  </si>
  <si>
    <t xml:space="preserve"> 30歳－34歳</t>
    <phoneticPr fontId="11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</si>
  <si>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</si>
  <si>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</si>
  <si>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</si>
  <si>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</si>
  <si>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</si>
  <si>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</si>
  <si>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</si>
  <si>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</si>
  <si>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</si>
  <si>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</si>
  <si>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 xml:space="preserve">  計</t>
    <phoneticPr fontId="11"/>
  </si>
  <si>
    <t>平成28年度　子宮がん検診（体部）結果報告（市町村別集計表）　1/2</t>
    <rPh sb="14" eb="16">
      <t>タイブ</t>
    </rPh>
    <rPh sb="19" eb="20">
      <t>ホウ</t>
    </rPh>
    <rPh sb="20" eb="21">
      <t>コク</t>
    </rPh>
    <rPh sb="22" eb="25">
      <t>シチョウソン</t>
    </rPh>
    <rPh sb="25" eb="26">
      <t>ベツ</t>
    </rPh>
    <rPh sb="26" eb="29">
      <t>シュウケイヒョウ</t>
    </rPh>
    <phoneticPr fontId="5"/>
  </si>
  <si>
    <t>20歳以上</t>
    <rPh sb="2" eb="3">
      <t>サイ</t>
    </rPh>
    <rPh sb="3" eb="5">
      <t>イジョウ</t>
    </rPh>
    <phoneticPr fontId="3"/>
  </si>
  <si>
    <t xml:space="preserve">   (平成29年3月末現在)</t>
    <phoneticPr fontId="5"/>
  </si>
  <si>
    <t xml:space="preserve">   区    分</t>
  </si>
  <si>
    <t>精検受診者数</t>
    <rPh sb="2" eb="4">
      <t>ジュシン</t>
    </rPh>
    <rPh sb="4" eb="5">
      <t>シャ</t>
    </rPh>
    <rPh sb="5" eb="6">
      <t>スウ</t>
    </rPh>
    <phoneticPr fontId="11"/>
  </si>
  <si>
    <t>精検結果未把握</t>
    <rPh sb="0" eb="1">
      <t>セイ</t>
    </rPh>
    <rPh sb="2" eb="3">
      <t>ムスブ</t>
    </rPh>
    <rPh sb="3" eb="4">
      <t>ハタシ</t>
    </rPh>
    <rPh sb="4" eb="5">
      <t>ミ</t>
    </rPh>
    <rPh sb="5" eb="7">
      <t>ハアク</t>
    </rPh>
    <phoneticPr fontId="5"/>
  </si>
  <si>
    <t>内  膜
増殖症</t>
    <rPh sb="5" eb="7">
      <t>ゾウショク</t>
    </rPh>
    <rPh sb="7" eb="8">
      <t>ショウ</t>
    </rPh>
    <phoneticPr fontId="11"/>
  </si>
  <si>
    <t>体 が ん</t>
  </si>
  <si>
    <t>原発性
がん
（再掲）</t>
    <rPh sb="0" eb="3">
      <t>ゲンパツセイ</t>
    </rPh>
    <rPh sb="8" eb="9">
      <t>サイ</t>
    </rPh>
    <rPh sb="9" eb="10">
      <t>ケイ</t>
    </rPh>
    <phoneticPr fontId="11"/>
  </si>
  <si>
    <t>県計</t>
    <rPh sb="0" eb="1">
      <t>ケン</t>
    </rPh>
    <rPh sb="1" eb="2">
      <t>ケイ</t>
    </rPh>
    <phoneticPr fontId="11"/>
  </si>
  <si>
    <t>市計</t>
    <rPh sb="0" eb="1">
      <t>シ</t>
    </rPh>
    <rPh sb="1" eb="2">
      <t>ケイ</t>
    </rPh>
    <phoneticPr fontId="11"/>
  </si>
  <si>
    <t>町村計</t>
    <rPh sb="0" eb="2">
      <t>チョウソン</t>
    </rPh>
    <rPh sb="2" eb="3">
      <t>ケイ</t>
    </rPh>
    <phoneticPr fontId="11"/>
  </si>
  <si>
    <t>-</t>
    <phoneticPr fontId="11"/>
  </si>
  <si>
    <t>-</t>
    <phoneticPr fontId="3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</si>
  <si>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1"/>
  </si>
  <si>
    <t>村上市</t>
    <rPh sb="0" eb="3">
      <t>ムラカミシ</t>
    </rPh>
    <phoneticPr fontId="11"/>
  </si>
  <si>
    <t>関川村</t>
    <rPh sb="0" eb="3">
      <t>セキカワムラ</t>
    </rPh>
    <phoneticPr fontId="11"/>
  </si>
  <si>
    <t>粟島浦村</t>
    <rPh sb="0" eb="4">
      <t>アワシマウラムラ</t>
    </rPh>
    <phoneticPr fontId="11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</si>
  <si>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1"/>
  </si>
  <si>
    <t>新発田市</t>
    <rPh sb="0" eb="4">
      <t>シバタシ</t>
    </rPh>
    <phoneticPr fontId="11"/>
  </si>
  <si>
    <t>阿賀野市</t>
    <rPh sb="0" eb="4">
      <t>アガノシ</t>
    </rPh>
    <phoneticPr fontId="11"/>
  </si>
  <si>
    <t>胎内市</t>
    <rPh sb="0" eb="3">
      <t>タイナイシ</t>
    </rPh>
    <phoneticPr fontId="11"/>
  </si>
  <si>
    <t>聖籠町</t>
    <rPh sb="0" eb="3">
      <t>セイロウマチ</t>
    </rPh>
    <phoneticPr fontId="11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</si>
  <si>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1"/>
  </si>
  <si>
    <t>五泉市</t>
    <rPh sb="0" eb="3">
      <t>ゴセンシ</t>
    </rPh>
    <phoneticPr fontId="11"/>
  </si>
  <si>
    <t>阿賀町</t>
    <rPh sb="0" eb="3">
      <t>アガマチ</t>
    </rPh>
    <phoneticPr fontId="11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</si>
  <si>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1"/>
  </si>
  <si>
    <t>三条市</t>
    <rPh sb="0" eb="3">
      <t>サンジョウシ</t>
    </rPh>
    <phoneticPr fontId="11"/>
  </si>
  <si>
    <t>燕市</t>
    <rPh sb="0" eb="2">
      <t>ツバメシ</t>
    </rPh>
    <phoneticPr fontId="11"/>
  </si>
  <si>
    <t>加茂市</t>
    <rPh sb="0" eb="3">
      <t>カモシ</t>
    </rPh>
    <phoneticPr fontId="11"/>
  </si>
  <si>
    <t>田上町</t>
    <rPh sb="0" eb="3">
      <t>タガミマチ</t>
    </rPh>
    <phoneticPr fontId="11"/>
  </si>
  <si>
    <t>弥彦村</t>
    <rPh sb="0" eb="3">
      <t>ヤヒコムラ</t>
    </rPh>
    <phoneticPr fontId="11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</si>
  <si>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1"/>
  </si>
  <si>
    <t>-</t>
    <phoneticPr fontId="11"/>
  </si>
  <si>
    <t>長岡市</t>
    <rPh sb="0" eb="3">
      <t>ナガオカシ</t>
    </rPh>
    <phoneticPr fontId="11"/>
  </si>
  <si>
    <t>見附市</t>
    <rPh sb="0" eb="3">
      <t>ミツケシ</t>
    </rPh>
    <phoneticPr fontId="11"/>
  </si>
  <si>
    <t>出雲崎町</t>
    <rPh sb="0" eb="4">
      <t>イズモザキマチ</t>
    </rPh>
    <phoneticPr fontId="11"/>
  </si>
  <si>
    <t>小千谷市</t>
    <rPh sb="0" eb="2">
      <t>コセン</t>
    </rPh>
    <rPh sb="2" eb="4">
      <t>タニシ</t>
    </rPh>
    <phoneticPr fontId="11"/>
  </si>
  <si>
    <t>-</t>
    <phoneticPr fontId="3"/>
  </si>
  <si>
    <t>平成28年度　子宮がん検診（体部）結果報告（市町村別集計表）2/2</t>
    <rPh sb="14" eb="16">
      <t>タイブ</t>
    </rPh>
    <rPh sb="19" eb="20">
      <t>ホウ</t>
    </rPh>
    <rPh sb="20" eb="21">
      <t>コク</t>
    </rPh>
    <rPh sb="22" eb="25">
      <t>シチョウソン</t>
    </rPh>
    <rPh sb="25" eb="26">
      <t>ベツ</t>
    </rPh>
    <rPh sb="26" eb="29">
      <t>シュウケイヒョウ</t>
    </rPh>
    <phoneticPr fontId="5"/>
  </si>
  <si>
    <t xml:space="preserve">   (平成29年3月末現在)</t>
    <phoneticPr fontId="5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</si>
  <si>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1"/>
  </si>
  <si>
    <t>魚沼市</t>
    <rPh sb="0" eb="3">
      <t>ウオヌマシ</t>
    </rPh>
    <phoneticPr fontId="11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</si>
  <si>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1"/>
  </si>
  <si>
    <t>南魚沼市</t>
    <rPh sb="0" eb="4">
      <t>ミナミウオヌマシ</t>
    </rPh>
    <phoneticPr fontId="11"/>
  </si>
  <si>
    <t>湯沢町</t>
    <rPh sb="0" eb="3">
      <t>ユザワマチ</t>
    </rPh>
    <phoneticPr fontId="11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</si>
  <si>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1"/>
  </si>
  <si>
    <t>十日町市</t>
    <rPh sb="0" eb="4">
      <t>トオカマチシ</t>
    </rPh>
    <phoneticPr fontId="11"/>
  </si>
  <si>
    <t>津南町</t>
    <rPh sb="0" eb="3">
      <t>ツナンマチ</t>
    </rPh>
    <phoneticPr fontId="11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</si>
  <si>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1"/>
  </si>
  <si>
    <t>柏崎市</t>
    <rPh sb="0" eb="3">
      <t>カシワザキシ</t>
    </rPh>
    <phoneticPr fontId="11"/>
  </si>
  <si>
    <t>刈羽村</t>
    <rPh sb="0" eb="2">
      <t>カリワ</t>
    </rPh>
    <rPh sb="2" eb="3">
      <t>ムラ</t>
    </rPh>
    <phoneticPr fontId="11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</si>
  <si>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1"/>
  </si>
  <si>
    <t>上越市</t>
    <rPh sb="0" eb="3">
      <t>ジョウエツシ</t>
    </rPh>
    <phoneticPr fontId="11"/>
  </si>
  <si>
    <t>妙高市</t>
    <rPh sb="0" eb="3">
      <t>ミョウコウシ</t>
    </rPh>
    <phoneticPr fontId="11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</si>
  <si>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1"/>
  </si>
  <si>
    <t>糸魚川市</t>
    <rPh sb="0" eb="4">
      <t>イトイガワシ</t>
    </rPh>
    <phoneticPr fontId="11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</si>
  <si>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1"/>
  </si>
  <si>
    <t>佐渡市</t>
    <rPh sb="0" eb="3">
      <t>サドシ</t>
    </rPh>
    <phoneticPr fontId="11"/>
  </si>
  <si>
    <t>新潟市</t>
    <rPh sb="0" eb="3">
      <t>ニイガタシ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</si>
</sst>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76" formatCode="#,##0.0;\-#,##0.0;\-"/>
    <numFmt numFmtId="177" formatCode="#,##0;\-#,##0;\-"/>
    <numFmt numFmtId="178" formatCode="#,##0.00;\-#,##0.00;\-"/>
    <numFmt numFmtId="179" formatCode="_ * #,##0.0_ ;_ * \-#,##0.0_ ;_ * &quot;-&quot;?_ ;_ @_ "/>
  </numFmts>
  <fonts count="26">
    <font>
      <sz val="13.5"/>
      <name val="FixedSys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24"/>
      <name val="ＭＳ Ｐ明朝"/>
      <family val="1"/>
      <charset val="128"/>
    </font>
    <font>
      <sz val="6.75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8"/>
      <color rgb="FFFF0000"/>
      <name val="ＭＳ Ｐ明朝"/>
      <family val="1"/>
      <charset val="128"/>
    </font>
    <font>
      <sz val="13.5"/>
      <name val="FixedSys"/>
      <charset val="128"/>
    </font>
    <font>
      <sz val="20"/>
      <name val="ＭＳ Ｐ明朝"/>
      <family val="1"/>
      <charset val="128"/>
    </font>
    <font>
      <b/>
      <sz val="18"/>
      <color indexed="10"/>
      <name val="ＭＳ Ｐ明朝"/>
      <family val="1"/>
      <charset val="128"/>
    </font>
    <font>
      <sz val="6.75"/>
      <name val="FixedSys"/>
      <charset val="128"/>
    </font>
    <font>
      <sz val="22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name val="ＭＳ Ｐ明朝"/>
      <family val="1"/>
      <charset val="128"/>
    </font>
    <font>
      <b/>
      <sz val="26"/>
      <name val="ＭＳ Ｐ明朝"/>
      <family val="1"/>
      <charset val="128"/>
    </font>
    <font>
      <sz val="28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sz val="20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38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184">
    <xf numFmtId="0" fontId="0" fillId="0" borderId="0" xfId="0"/>
    <xf numFmtId="38" fontId="2" fillId="0" borderId="0" xfId="1" applyFont="1" applyProtection="1"/>
    <xf numFmtId="38" fontId="4" fillId="0" borderId="0" xfId="1" applyFont="1" applyProtection="1"/>
    <xf numFmtId="176" fontId="2" fillId="0" borderId="0" xfId="1" applyNumberFormat="1" applyFont="1" applyProtection="1"/>
    <xf numFmtId="38" fontId="6" fillId="0" borderId="0" xfId="1" applyFont="1" applyProtection="1"/>
    <xf numFmtId="38" fontId="2" fillId="0" borderId="0" xfId="1" applyFont="1" applyAlignment="1" applyProtection="1">
      <alignment horizontal="right"/>
    </xf>
    <xf numFmtId="38" fontId="7" fillId="0" borderId="0" xfId="1" applyFont="1" applyFill="1" applyAlignment="1" applyProtection="1">
      <protection locked="0"/>
    </xf>
    <xf numFmtId="0" fontId="7" fillId="0" borderId="0" xfId="0" applyFont="1" applyFill="1" applyAlignment="1" applyProtection="1">
      <protection locked="0"/>
    </xf>
    <xf numFmtId="38" fontId="9" fillId="0" borderId="0" xfId="1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38" fontId="10" fillId="0" borderId="0" xfId="1" applyFont="1" applyProtection="1"/>
    <xf numFmtId="38" fontId="2" fillId="0" borderId="1" xfId="1" applyFont="1" applyBorder="1" applyProtection="1"/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2" fillId="0" borderId="4" xfId="1" applyFont="1" applyBorder="1" applyAlignment="1" applyProtection="1">
      <alignment horizontal="center" vertical="center" textRotation="255" wrapText="1"/>
    </xf>
    <xf numFmtId="38" fontId="2" fillId="0" borderId="5" xfId="1" applyFont="1" applyBorder="1" applyAlignment="1" applyProtection="1">
      <alignment horizontal="center"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 textRotation="255" wrapText="1"/>
    </xf>
    <xf numFmtId="176" fontId="2" fillId="0" borderId="4" xfId="1" applyNumberFormat="1" applyFont="1" applyBorder="1" applyAlignment="1" applyProtection="1">
      <alignment horizontal="center" vertical="center" textRotation="255" wrapText="1"/>
    </xf>
    <xf numFmtId="38" fontId="2" fillId="0" borderId="8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" vertical="center"/>
    </xf>
    <xf numFmtId="38" fontId="2" fillId="0" borderId="9" xfId="1" applyFont="1" applyBorder="1" applyAlignment="1" applyProtection="1">
      <alignment horizontal="center" vertical="center" textRotation="255" wrapText="1"/>
    </xf>
    <xf numFmtId="38" fontId="2" fillId="0" borderId="4" xfId="1" applyFont="1" applyBorder="1" applyAlignment="1" applyProtection="1">
      <alignment horizontal="center" vertical="center" textRotation="255"/>
    </xf>
    <xf numFmtId="38" fontId="2" fillId="0" borderId="9" xfId="1" applyFont="1" applyBorder="1" applyAlignment="1" applyProtection="1">
      <alignment horizontal="center" vertical="center" textRotation="255"/>
    </xf>
    <xf numFmtId="38" fontId="2" fillId="0" borderId="2" xfId="1" applyFont="1" applyBorder="1" applyAlignment="1" applyProtection="1">
      <alignment horizontal="center" vertical="center" textRotation="255"/>
    </xf>
    <xf numFmtId="38" fontId="2" fillId="0" borderId="7" xfId="1" applyFont="1" applyBorder="1" applyAlignment="1" applyProtection="1">
      <alignment horizontal="center" textRotation="255"/>
    </xf>
    <xf numFmtId="0" fontId="2" fillId="0" borderId="9" xfId="0" applyFont="1" applyBorder="1" applyAlignment="1" applyProtection="1">
      <alignment horizontal="center" vertical="center" textRotation="255" wrapText="1"/>
    </xf>
    <xf numFmtId="176" fontId="2" fillId="0" borderId="9" xfId="1" applyNumberFormat="1" applyFont="1" applyBorder="1" applyAlignment="1" applyProtection="1">
      <alignment horizontal="center" vertical="center" textRotation="255" wrapText="1"/>
    </xf>
    <xf numFmtId="38" fontId="2" fillId="0" borderId="8" xfId="1" applyFont="1" applyBorder="1" applyAlignment="1" applyProtection="1">
      <alignment horizontal="center" vertical="center" textRotation="255"/>
    </xf>
    <xf numFmtId="38" fontId="2" fillId="0" borderId="4" xfId="1" applyFont="1" applyFill="1" applyBorder="1" applyAlignment="1" applyProtection="1">
      <alignment horizontal="center" vertical="center" wrapText="1"/>
    </xf>
    <xf numFmtId="38" fontId="2" fillId="0" borderId="10" xfId="1" applyFont="1" applyBorder="1" applyAlignment="1" applyProtection="1">
      <alignment horizontal="center" vertical="center" textRotation="255" wrapText="1"/>
    </xf>
    <xf numFmtId="38" fontId="2" fillId="0" borderId="10" xfId="1" applyFont="1" applyBorder="1" applyAlignment="1" applyProtection="1">
      <alignment horizontal="center" vertical="center" textRotation="255"/>
    </xf>
    <xf numFmtId="38" fontId="2" fillId="0" borderId="11" xfId="1" applyFont="1" applyBorder="1" applyAlignment="1" applyProtection="1">
      <alignment horizontal="center" vertical="center" textRotation="255"/>
    </xf>
    <xf numFmtId="38" fontId="2" fillId="0" borderId="10" xfId="1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textRotation="255" wrapText="1"/>
    </xf>
    <xf numFmtId="176" fontId="2" fillId="0" borderId="10" xfId="1" applyNumberFormat="1" applyFont="1" applyBorder="1" applyAlignment="1" applyProtection="1">
      <alignment horizontal="center" vertical="center" textRotation="255" wrapText="1"/>
    </xf>
    <xf numFmtId="38" fontId="12" fillId="0" borderId="12" xfId="1" applyFont="1" applyBorder="1" applyAlignment="1" applyProtection="1">
      <alignment horizontal="right" shrinkToFit="1"/>
    </xf>
    <xf numFmtId="177" fontId="12" fillId="0" borderId="13" xfId="1" applyNumberFormat="1" applyFont="1" applyBorder="1" applyAlignment="1" applyProtection="1">
      <alignment shrinkToFit="1"/>
      <protection locked="0"/>
    </xf>
    <xf numFmtId="177" fontId="12" fillId="0" borderId="13" xfId="1" applyNumberFormat="1" applyFont="1" applyBorder="1" applyAlignment="1" applyProtection="1">
      <alignment horizontal="right" shrinkToFit="1"/>
      <protection locked="0"/>
    </xf>
    <xf numFmtId="176" fontId="12" fillId="0" borderId="13" xfId="1" applyNumberFormat="1" applyFont="1" applyBorder="1" applyAlignment="1" applyProtection="1">
      <alignment horizontal="right"/>
    </xf>
    <xf numFmtId="38" fontId="2" fillId="0" borderId="0" xfId="1" applyFont="1" applyAlignment="1" applyProtection="1">
      <alignment horizontal="center" vertical="center"/>
    </xf>
    <xf numFmtId="38" fontId="12" fillId="0" borderId="0" xfId="1" applyFont="1" applyAlignment="1" applyProtection="1">
      <alignment horizontal="right" shrinkToFit="1"/>
    </xf>
    <xf numFmtId="177" fontId="12" fillId="0" borderId="0" xfId="1" applyNumberFormat="1" applyFont="1" applyAlignment="1" applyProtection="1">
      <alignment horizontal="right" shrinkToFit="1"/>
    </xf>
    <xf numFmtId="177" fontId="12" fillId="0" borderId="6" xfId="0" applyNumberFormat="1" applyFont="1" applyBorder="1" applyAlignment="1" applyProtection="1">
      <alignment horizontal="right" shrinkToFit="1"/>
    </xf>
    <xf numFmtId="176" fontId="12" fillId="0" borderId="0" xfId="0" applyNumberFormat="1" applyFont="1" applyBorder="1" applyAlignment="1" applyProtection="1">
      <alignment horizontal="right" shrinkToFit="1"/>
    </xf>
    <xf numFmtId="176" fontId="12" fillId="0" borderId="6" xfId="0" applyNumberFormat="1" applyFont="1" applyBorder="1" applyAlignment="1" applyProtection="1">
      <alignment horizontal="right" shrinkToFit="1"/>
    </xf>
    <xf numFmtId="176" fontId="12" fillId="0" borderId="7" xfId="0" applyNumberFormat="1" applyFont="1" applyBorder="1" applyAlignment="1" applyProtection="1">
      <alignment horizontal="right" shrinkToFit="1"/>
    </xf>
    <xf numFmtId="38" fontId="12" fillId="0" borderId="13" xfId="1" applyFont="1" applyBorder="1" applyAlignment="1" applyProtection="1">
      <alignment shrinkToFit="1"/>
      <protection locked="0"/>
    </xf>
    <xf numFmtId="178" fontId="12" fillId="0" borderId="13" xfId="1" applyNumberFormat="1" applyFont="1" applyBorder="1" applyAlignment="1" applyProtection="1">
      <alignment horizontal="right"/>
    </xf>
    <xf numFmtId="38" fontId="2" fillId="0" borderId="14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12" fillId="0" borderId="16" xfId="1" applyFont="1" applyBorder="1" applyAlignment="1" applyProtection="1">
      <alignment shrinkToFit="1"/>
      <protection locked="0"/>
    </xf>
    <xf numFmtId="177" fontId="12" fillId="0" borderId="16" xfId="1" applyNumberFormat="1" applyFont="1" applyBorder="1" applyAlignment="1" applyProtection="1">
      <alignment shrinkToFit="1"/>
      <protection locked="0"/>
    </xf>
    <xf numFmtId="177" fontId="12" fillId="0" borderId="16" xfId="1" applyNumberFormat="1" applyFont="1" applyBorder="1" applyAlignment="1" applyProtection="1">
      <alignment horizontal="right" shrinkToFit="1"/>
      <protection locked="0"/>
    </xf>
    <xf numFmtId="178" fontId="12" fillId="0" borderId="16" xfId="1" applyNumberFormat="1" applyFont="1" applyBorder="1" applyAlignment="1" applyProtection="1">
      <alignment horizontal="right"/>
    </xf>
    <xf numFmtId="176" fontId="12" fillId="0" borderId="16" xfId="1" applyNumberFormat="1" applyFont="1" applyBorder="1" applyAlignment="1" applyProtection="1">
      <alignment horizontal="right"/>
    </xf>
    <xf numFmtId="38" fontId="2" fillId="0" borderId="11" xfId="1" applyFont="1" applyBorder="1" applyAlignment="1" applyProtection="1">
      <alignment horizontal="center" vertical="center"/>
    </xf>
    <xf numFmtId="38" fontId="2" fillId="0" borderId="17" xfId="1" applyFont="1" applyBorder="1" applyAlignment="1" applyProtection="1">
      <alignment horizontal="center" vertical="center"/>
    </xf>
    <xf numFmtId="38" fontId="12" fillId="0" borderId="10" xfId="1" applyFont="1" applyBorder="1" applyAlignment="1" applyProtection="1">
      <alignment shrinkToFit="1"/>
      <protection locked="0"/>
    </xf>
    <xf numFmtId="177" fontId="12" fillId="0" borderId="10" xfId="1" applyNumberFormat="1" applyFont="1" applyBorder="1" applyAlignment="1" applyProtection="1">
      <alignment shrinkToFit="1"/>
      <protection locked="0"/>
    </xf>
    <xf numFmtId="177" fontId="12" fillId="0" borderId="10" xfId="1" applyNumberFormat="1" applyFont="1" applyBorder="1" applyAlignment="1" applyProtection="1">
      <alignment horizontal="right" shrinkToFit="1"/>
      <protection locked="0"/>
    </xf>
    <xf numFmtId="178" fontId="12" fillId="0" borderId="10" xfId="1" applyNumberFormat="1" applyFont="1" applyBorder="1" applyAlignment="1" applyProtection="1">
      <alignment horizontal="right"/>
    </xf>
    <xf numFmtId="176" fontId="12" fillId="0" borderId="10" xfId="1" applyNumberFormat="1" applyFont="1" applyBorder="1" applyAlignment="1" applyProtection="1">
      <alignment horizontal="right"/>
    </xf>
    <xf numFmtId="38" fontId="13" fillId="0" borderId="0" xfId="1" applyFont="1" applyProtection="1"/>
    <xf numFmtId="176" fontId="13" fillId="0" borderId="0" xfId="1" applyNumberFormat="1" applyFont="1" applyProtection="1"/>
    <xf numFmtId="38" fontId="9" fillId="0" borderId="0" xfId="1" applyFont="1" applyProtection="1"/>
    <xf numFmtId="38" fontId="17" fillId="0" borderId="0" xfId="1" applyFont="1" applyProtection="1"/>
    <xf numFmtId="38" fontId="18" fillId="0" borderId="0" xfId="1" applyFont="1" applyProtection="1"/>
    <xf numFmtId="38" fontId="19" fillId="0" borderId="0" xfId="1" applyFont="1" applyProtection="1"/>
    <xf numFmtId="38" fontId="20" fillId="0" borderId="1" xfId="1" applyFont="1" applyBorder="1" applyAlignment="1" applyProtection="1">
      <alignment horizontal="left"/>
    </xf>
    <xf numFmtId="38" fontId="9" fillId="0" borderId="1" xfId="1" applyFont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protection locked="0"/>
    </xf>
    <xf numFmtId="38" fontId="9" fillId="0" borderId="2" xfId="1" applyFont="1" applyBorder="1" applyAlignment="1" applyProtection="1">
      <alignment horizontal="center" vertical="center"/>
    </xf>
    <xf numFmtId="38" fontId="9" fillId="0" borderId="3" xfId="1" applyFont="1" applyBorder="1" applyAlignment="1" applyProtection="1">
      <alignment horizontal="center" vertical="center"/>
    </xf>
    <xf numFmtId="38" fontId="9" fillId="0" borderId="18" xfId="1" applyFont="1" applyBorder="1" applyAlignment="1" applyProtection="1">
      <alignment horizontal="center" vertical="center"/>
    </xf>
    <xf numFmtId="38" fontId="9" fillId="0" borderId="4" xfId="1" applyFont="1" applyBorder="1" applyAlignment="1" applyProtection="1">
      <alignment horizontal="center" vertical="center"/>
    </xf>
    <xf numFmtId="38" fontId="9" fillId="0" borderId="5" xfId="1" applyFont="1" applyBorder="1" applyAlignment="1" applyProtection="1">
      <alignment horizontal="center" vertical="center"/>
    </xf>
    <xf numFmtId="38" fontId="9" fillId="0" borderId="6" xfId="1" applyFont="1" applyBorder="1" applyAlignment="1" applyProtection="1">
      <alignment horizontal="center" vertical="center"/>
    </xf>
    <xf numFmtId="38" fontId="9" fillId="0" borderId="7" xfId="1" applyFont="1" applyBorder="1" applyAlignment="1" applyProtection="1">
      <alignment horizontal="center" vertical="center"/>
    </xf>
    <xf numFmtId="38" fontId="9" fillId="0" borderId="4" xfId="1" applyFont="1" applyBorder="1" applyAlignment="1" applyProtection="1">
      <alignment horizontal="center" vertical="center" textRotation="255" wrapText="1"/>
    </xf>
    <xf numFmtId="38" fontId="9" fillId="0" borderId="4" xfId="1" applyFont="1" applyFill="1" applyBorder="1" applyAlignment="1" applyProtection="1">
      <alignment horizontal="center" vertical="center" textRotation="255" wrapText="1"/>
    </xf>
    <xf numFmtId="38" fontId="21" fillId="0" borderId="0" xfId="1" applyFont="1" applyProtection="1"/>
    <xf numFmtId="38" fontId="9" fillId="0" borderId="8" xfId="1" applyFont="1" applyBorder="1" applyAlignment="1" applyProtection="1">
      <alignment horizontal="center" vertical="center"/>
    </xf>
    <xf numFmtId="38" fontId="9" fillId="0" borderId="0" xfId="1" applyFont="1" applyBorder="1" applyAlignment="1" applyProtection="1">
      <alignment horizontal="center" vertical="center"/>
    </xf>
    <xf numFmtId="38" fontId="9" fillId="0" borderId="19" xfId="1" applyFont="1" applyBorder="1" applyAlignment="1" applyProtection="1">
      <alignment horizontal="center" vertical="center"/>
    </xf>
    <xf numFmtId="38" fontId="9" fillId="0" borderId="9" xfId="1" applyFont="1" applyBorder="1" applyAlignment="1" applyProtection="1">
      <alignment horizontal="center" vertical="center"/>
    </xf>
    <xf numFmtId="38" fontId="9" fillId="0" borderId="9" xfId="1" applyFont="1" applyBorder="1" applyAlignment="1" applyProtection="1">
      <alignment horizontal="center" vertical="center" textRotation="255"/>
    </xf>
    <xf numFmtId="38" fontId="9" fillId="0" borderId="4" xfId="1" applyFont="1" applyBorder="1" applyAlignment="1" applyProtection="1">
      <alignment horizontal="center" vertical="center" wrapText="1"/>
    </xf>
    <xf numFmtId="38" fontId="9" fillId="0" borderId="7" xfId="1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 vertical="center" textRotation="255" wrapText="1"/>
    </xf>
    <xf numFmtId="38" fontId="9" fillId="0" borderId="9" xfId="1" applyFont="1" applyFill="1" applyBorder="1" applyAlignment="1" applyProtection="1">
      <alignment horizontal="center" vertical="center" textRotation="255" wrapText="1"/>
    </xf>
    <xf numFmtId="38" fontId="9" fillId="0" borderId="4" xfId="1" applyFont="1" applyFill="1" applyBorder="1" applyAlignment="1" applyProtection="1">
      <alignment horizontal="center" vertical="center" wrapText="1"/>
    </xf>
    <xf numFmtId="38" fontId="9" fillId="0" borderId="11" xfId="1" applyFont="1" applyBorder="1" applyAlignment="1" applyProtection="1">
      <alignment horizontal="center" vertical="center"/>
    </xf>
    <xf numFmtId="38" fontId="9" fillId="0" borderId="1" xfId="1" applyFont="1" applyBorder="1" applyAlignment="1" applyProtection="1">
      <alignment horizontal="center" vertical="center"/>
    </xf>
    <xf numFmtId="38" fontId="9" fillId="0" borderId="17" xfId="1" applyFont="1" applyBorder="1" applyAlignment="1" applyProtection="1">
      <alignment horizontal="center" vertical="center"/>
    </xf>
    <xf numFmtId="38" fontId="9" fillId="0" borderId="10" xfId="1" applyFont="1" applyBorder="1" applyAlignment="1" applyProtection="1">
      <alignment horizontal="center" vertical="center"/>
    </xf>
    <xf numFmtId="38" fontId="9" fillId="0" borderId="10" xfId="1" applyFont="1" applyBorder="1" applyAlignment="1" applyProtection="1">
      <alignment horizontal="center" vertical="center" textRotation="255"/>
    </xf>
    <xf numFmtId="38" fontId="9" fillId="0" borderId="10" xfId="1" applyFont="1" applyFill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 textRotation="255" wrapText="1"/>
    </xf>
    <xf numFmtId="38" fontId="9" fillId="0" borderId="10" xfId="1" applyFont="1" applyFill="1" applyBorder="1" applyAlignment="1" applyProtection="1">
      <alignment horizontal="center" vertical="center" textRotation="255" wrapText="1"/>
    </xf>
    <xf numFmtId="38" fontId="9" fillId="0" borderId="2" xfId="1" applyFont="1" applyFill="1" applyBorder="1" applyAlignment="1" applyProtection="1">
      <alignment horizontal="center"/>
    </xf>
    <xf numFmtId="38" fontId="9" fillId="0" borderId="3" xfId="1" applyFont="1" applyFill="1" applyBorder="1" applyAlignment="1" applyProtection="1">
      <alignment horizontal="center"/>
    </xf>
    <xf numFmtId="38" fontId="9" fillId="0" borderId="18" xfId="1" applyFont="1" applyFill="1" applyBorder="1" applyAlignment="1" applyProtection="1">
      <alignment horizontal="center"/>
    </xf>
    <xf numFmtId="38" fontId="22" fillId="0" borderId="0" xfId="1" applyFont="1" applyBorder="1" applyProtection="1"/>
    <xf numFmtId="38" fontId="22" fillId="0" borderId="19" xfId="1" applyFont="1" applyBorder="1" applyProtection="1"/>
    <xf numFmtId="38" fontId="23" fillId="0" borderId="0" xfId="1" applyFont="1" applyProtection="1"/>
    <xf numFmtId="38" fontId="9" fillId="0" borderId="20" xfId="1" applyFont="1" applyFill="1" applyBorder="1" applyAlignment="1" applyProtection="1">
      <alignment horizontal="center"/>
    </xf>
    <xf numFmtId="38" fontId="9" fillId="0" borderId="21" xfId="1" applyFont="1" applyFill="1" applyBorder="1" applyAlignment="1" applyProtection="1">
      <alignment horizontal="center"/>
    </xf>
    <xf numFmtId="38" fontId="9" fillId="0" borderId="22" xfId="1" applyFont="1" applyFill="1" applyBorder="1" applyAlignment="1" applyProtection="1">
      <alignment horizontal="center"/>
    </xf>
    <xf numFmtId="41" fontId="12" fillId="0" borderId="21" xfId="1" applyNumberFormat="1" applyFont="1" applyFill="1" applyBorder="1" applyAlignment="1" applyProtection="1">
      <alignment horizontal="right"/>
    </xf>
    <xf numFmtId="43" fontId="12" fillId="0" borderId="21" xfId="1" applyNumberFormat="1" applyFont="1" applyFill="1" applyBorder="1" applyAlignment="1" applyProtection="1">
      <alignment horizontal="right"/>
    </xf>
    <xf numFmtId="179" fontId="12" fillId="0" borderId="21" xfId="1" applyNumberFormat="1" applyFont="1" applyFill="1" applyBorder="1" applyAlignment="1" applyProtection="1">
      <alignment horizontal="right"/>
    </xf>
    <xf numFmtId="179" fontId="12" fillId="0" borderId="23" xfId="1" applyNumberFormat="1" applyFont="1" applyFill="1" applyBorder="1" applyAlignment="1" applyProtection="1">
      <alignment horizontal="right"/>
    </xf>
    <xf numFmtId="38" fontId="9" fillId="0" borderId="8" xfId="1" applyFont="1" applyFill="1" applyBorder="1" applyAlignment="1" applyProtection="1">
      <alignment horizontal="center"/>
    </xf>
    <xf numFmtId="38" fontId="9" fillId="0" borderId="0" xfId="1" applyFont="1" applyFill="1" applyBorder="1" applyAlignment="1" applyProtection="1">
      <alignment horizontal="center"/>
    </xf>
    <xf numFmtId="38" fontId="9" fillId="0" borderId="19" xfId="1" applyFont="1" applyFill="1" applyBorder="1" applyAlignment="1" applyProtection="1">
      <alignment horizontal="center"/>
    </xf>
    <xf numFmtId="41" fontId="12" fillId="0" borderId="0" xfId="1" applyNumberFormat="1" applyFont="1" applyFill="1" applyBorder="1" applyAlignment="1" applyProtection="1">
      <alignment horizontal="right"/>
    </xf>
    <xf numFmtId="43" fontId="12" fillId="0" borderId="0" xfId="1" applyNumberFormat="1" applyFont="1" applyFill="1" applyBorder="1" applyAlignment="1" applyProtection="1">
      <alignment horizontal="right"/>
    </xf>
    <xf numFmtId="179" fontId="12" fillId="0" borderId="0" xfId="1" applyNumberFormat="1" applyFont="1" applyFill="1" applyBorder="1" applyAlignment="1" applyProtection="1">
      <alignment horizontal="right"/>
    </xf>
    <xf numFmtId="179" fontId="12" fillId="0" borderId="19" xfId="1" applyNumberFormat="1" applyFont="1" applyFill="1" applyBorder="1" applyAlignment="1" applyProtection="1">
      <alignment horizontal="right"/>
    </xf>
    <xf numFmtId="38" fontId="9" fillId="0" borderId="20" xfId="1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22" xfId="1" applyFont="1" applyFill="1" applyBorder="1" applyAlignment="1" applyProtection="1">
      <alignment horizontal="center" vertical="center"/>
    </xf>
    <xf numFmtId="41" fontId="12" fillId="0" borderId="19" xfId="1" applyNumberFormat="1" applyFont="1" applyFill="1" applyBorder="1" applyAlignment="1" applyProtection="1">
      <alignment horizontal="right"/>
    </xf>
    <xf numFmtId="38" fontId="9" fillId="0" borderId="0" xfId="1" applyFont="1" applyFill="1" applyProtection="1"/>
    <xf numFmtId="38" fontId="17" fillId="0" borderId="0" xfId="1" applyFont="1" applyFill="1" applyProtection="1"/>
    <xf numFmtId="38" fontId="18" fillId="0" borderId="0" xfId="1" applyFont="1" applyFill="1" applyProtection="1"/>
    <xf numFmtId="38" fontId="17" fillId="0" borderId="0" xfId="1" applyFont="1" applyFill="1" applyBorder="1" applyProtection="1"/>
    <xf numFmtId="38" fontId="20" fillId="0" borderId="1" xfId="1" applyFont="1" applyFill="1" applyBorder="1" applyAlignment="1" applyProtection="1">
      <alignment horizontal="left"/>
    </xf>
    <xf numFmtId="38" fontId="2" fillId="0" borderId="0" xfId="1" applyFont="1" applyFill="1" applyProtection="1"/>
    <xf numFmtId="38" fontId="2" fillId="0" borderId="1" xfId="1" applyFont="1" applyFill="1" applyBorder="1" applyProtection="1"/>
    <xf numFmtId="38" fontId="9" fillId="0" borderId="1" xfId="1" applyFont="1" applyFill="1" applyBorder="1" applyAlignment="1" applyProtection="1">
      <alignment horizontal="right"/>
      <protection locked="0"/>
    </xf>
    <xf numFmtId="0" fontId="9" fillId="0" borderId="1" xfId="0" applyFont="1" applyFill="1" applyBorder="1" applyAlignment="1" applyProtection="1">
      <protection locked="0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18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 textRotation="255"/>
    </xf>
    <xf numFmtId="38" fontId="9" fillId="0" borderId="7" xfId="1" applyFont="1" applyFill="1" applyBorder="1" applyAlignment="1" applyProtection="1">
      <alignment horizontal="center"/>
    </xf>
    <xf numFmtId="0" fontId="9" fillId="0" borderId="9" xfId="0" applyFont="1" applyFill="1" applyBorder="1" applyAlignment="1" applyProtection="1">
      <alignment horizontal="center" vertical="center" textRotation="255" wrapText="1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7" xfId="1" applyFont="1" applyFill="1" applyBorder="1" applyAlignment="1" applyProtection="1">
      <alignment horizontal="center" vertical="center"/>
    </xf>
    <xf numFmtId="41" fontId="2" fillId="0" borderId="2" xfId="1" applyNumberFormat="1" applyFont="1" applyFill="1" applyBorder="1" applyProtection="1"/>
    <xf numFmtId="41" fontId="2" fillId="0" borderId="3" xfId="1" applyNumberFormat="1" applyFont="1" applyFill="1" applyBorder="1" applyProtection="1"/>
    <xf numFmtId="43" fontId="2" fillId="0" borderId="3" xfId="1" applyNumberFormat="1" applyFont="1" applyFill="1" applyBorder="1" applyProtection="1"/>
    <xf numFmtId="179" fontId="2" fillId="0" borderId="3" xfId="1" applyNumberFormat="1" applyFont="1" applyFill="1" applyBorder="1" applyProtection="1"/>
    <xf numFmtId="179" fontId="2" fillId="0" borderId="18" xfId="1" applyNumberFormat="1" applyFont="1" applyFill="1" applyBorder="1" applyProtection="1"/>
    <xf numFmtId="41" fontId="12" fillId="0" borderId="24" xfId="1" applyNumberFormat="1" applyFont="1" applyFill="1" applyBorder="1" applyProtection="1"/>
    <xf numFmtId="41" fontId="12" fillId="0" borderId="21" xfId="1" applyNumberFormat="1" applyFont="1" applyFill="1" applyBorder="1" applyProtection="1"/>
    <xf numFmtId="41" fontId="12" fillId="0" borderId="23" xfId="1" applyNumberFormat="1" applyFont="1" applyFill="1" applyBorder="1" applyProtection="1"/>
    <xf numFmtId="41" fontId="12" fillId="0" borderId="8" xfId="1" applyNumberFormat="1" applyFont="1" applyFill="1" applyBorder="1" applyProtection="1"/>
    <xf numFmtId="41" fontId="12" fillId="0" borderId="0" xfId="1" applyNumberFormat="1" applyFont="1" applyFill="1" applyBorder="1" applyProtection="1"/>
    <xf numFmtId="41" fontId="12" fillId="0" borderId="19" xfId="1" applyNumberFormat="1" applyFont="1" applyFill="1" applyBorder="1" applyProtection="1"/>
    <xf numFmtId="38" fontId="23" fillId="0" borderId="0" xfId="1" applyFont="1" applyFill="1" applyProtection="1"/>
    <xf numFmtId="43" fontId="12" fillId="0" borderId="0" xfId="1" applyNumberFormat="1" applyFont="1" applyFill="1" applyBorder="1" applyProtection="1"/>
    <xf numFmtId="179" fontId="12" fillId="0" borderId="0" xfId="1" applyNumberFormat="1" applyFont="1" applyFill="1" applyBorder="1" applyProtection="1"/>
    <xf numFmtId="179" fontId="12" fillId="0" borderId="19" xfId="1" applyNumberFormat="1" applyFont="1" applyFill="1" applyBorder="1" applyProtection="1"/>
    <xf numFmtId="43" fontId="12" fillId="0" borderId="21" xfId="1" applyNumberFormat="1" applyFont="1" applyFill="1" applyBorder="1" applyProtection="1"/>
    <xf numFmtId="179" fontId="12" fillId="0" borderId="21" xfId="1" applyNumberFormat="1" applyFont="1" applyFill="1" applyBorder="1" applyProtection="1"/>
    <xf numFmtId="43" fontId="12" fillId="0" borderId="0" xfId="1" applyNumberFormat="1" applyFont="1" applyFill="1" applyBorder="1" applyAlignment="1" applyProtection="1"/>
    <xf numFmtId="38" fontId="9" fillId="0" borderId="11" xfId="1" applyFont="1" applyFill="1" applyBorder="1" applyAlignment="1" applyProtection="1">
      <alignment horizontal="center"/>
    </xf>
    <xf numFmtId="38" fontId="9" fillId="0" borderId="1" xfId="1" applyFont="1" applyFill="1" applyBorder="1" applyAlignment="1" applyProtection="1">
      <alignment horizontal="center"/>
    </xf>
    <xf numFmtId="38" fontId="9" fillId="0" borderId="17" xfId="1" applyFont="1" applyFill="1" applyBorder="1" applyAlignment="1" applyProtection="1">
      <alignment horizontal="center"/>
    </xf>
    <xf numFmtId="41" fontId="12" fillId="0" borderId="11" xfId="1" applyNumberFormat="1" applyFont="1" applyFill="1" applyBorder="1" applyProtection="1"/>
    <xf numFmtId="41" fontId="12" fillId="0" borderId="1" xfId="1" applyNumberFormat="1" applyFont="1" applyFill="1" applyBorder="1" applyProtection="1"/>
    <xf numFmtId="41" fontId="12" fillId="0" borderId="17" xfId="1" applyNumberFormat="1" applyFont="1" applyFill="1" applyBorder="1" applyProtection="1"/>
    <xf numFmtId="38" fontId="21" fillId="0" borderId="0" xfId="1" applyFont="1" applyFill="1" applyBorder="1" applyAlignment="1" applyProtection="1">
      <alignment horizontal="center"/>
    </xf>
    <xf numFmtId="41" fontId="24" fillId="0" borderId="0" xfId="1" applyNumberFormat="1" applyFont="1" applyBorder="1" applyProtection="1"/>
    <xf numFmtId="41" fontId="24" fillId="0" borderId="0" xfId="1" applyNumberFormat="1" applyFont="1" applyFill="1" applyBorder="1" applyProtection="1"/>
    <xf numFmtId="38" fontId="25" fillId="0" borderId="0" xfId="1" applyFont="1" applyFill="1" applyBorder="1" applyAlignment="1" applyProtection="1">
      <alignment horizontal="center"/>
    </xf>
    <xf numFmtId="41" fontId="13" fillId="0" borderId="0" xfId="1" applyNumberFormat="1" applyFont="1" applyProtection="1"/>
    <xf numFmtId="41" fontId="13" fillId="0" borderId="0" xfId="1" applyNumberFormat="1" applyFont="1" applyFill="1" applyProtection="1"/>
    <xf numFmtId="38" fontId="13" fillId="0" borderId="0" xfId="1" applyFont="1" applyFill="1" applyProtection="1"/>
    <xf numFmtId="179" fontId="13" fillId="0" borderId="0" xfId="1" applyNumberFormat="1" applyFont="1" applyFill="1" applyProtection="1"/>
    <xf numFmtId="38" fontId="25" fillId="0" borderId="0" xfId="1" applyFont="1" applyProtection="1"/>
  </cellXfs>
  <cellStyles count="19">
    <cellStyle name="パーセント 2" xfId="2"/>
    <cellStyle name="桁区切り" xfId="1" builtinId="6"/>
    <cellStyle name="桁区切り 2" xfId="3"/>
    <cellStyle name="桁区切り 2 2" xfId="4"/>
    <cellStyle name="桁区切り 3" xfId="5"/>
    <cellStyle name="桁区切り 3 2" xfId="6"/>
    <cellStyle name="桁区切り 3 3" xfId="7"/>
    <cellStyle name="桁区切り 4" xfId="8"/>
    <cellStyle name="標準" xfId="0" builtinId="0"/>
    <cellStyle name="標準 2" xfId="9"/>
    <cellStyle name="標準 2 2" xfId="10"/>
    <cellStyle name="標準 3" xfId="11"/>
    <cellStyle name="標準 4" xfId="12"/>
    <cellStyle name="標準 5" xfId="13"/>
    <cellStyle name="標準 5 2" xfId="14"/>
    <cellStyle name="標準 6" xfId="15"/>
    <cellStyle name="標準 7" xfId="16"/>
    <cellStyle name="標準 8" xfId="17"/>
    <cellStyle name="標準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76"/>
  <sheetViews>
    <sheetView tabSelected="1" view="pageBreakPreview" zoomScale="50" zoomScaleNormal="75" zoomScaleSheetLayoutView="50" workbookViewId="0">
      <selection activeCell="A3" sqref="A3:C6"/>
    </sheetView>
  </sheetViews>
  <sheetFormatPr defaultColWidth="11.625" defaultRowHeight="20.100000000000001" customHeight="1"/>
  <cols>
    <col min="1" max="1" width="9.625" style="183" customWidth="1"/>
    <col min="2" max="2" width="3.625" style="183" customWidth="1"/>
    <col min="3" max="3" width="18.125" style="183" customWidth="1"/>
    <col min="4" max="9" width="16.25" style="64" customWidth="1"/>
    <col min="10" max="11" width="9.625" style="64" customWidth="1"/>
    <col min="12" max="16" width="13.375" style="64" customWidth="1"/>
    <col min="17" max="18" width="9.625" style="64" customWidth="1"/>
    <col min="19" max="19" width="11.125" style="64" customWidth="1"/>
    <col min="20" max="20" width="13.125" style="64" customWidth="1"/>
    <col min="21" max="21" width="14.375" style="64" customWidth="1"/>
    <col min="22" max="22" width="12.875" style="64" customWidth="1"/>
    <col min="23" max="23" width="9.625" style="64" customWidth="1"/>
    <col min="24" max="16384" width="11.625" style="64"/>
  </cols>
  <sheetData>
    <row r="1" spans="1:22" s="69" customFormat="1" ht="42" customHeight="1">
      <c r="A1" s="66"/>
      <c r="B1" s="66"/>
      <c r="C1" s="66"/>
      <c r="D1" s="67"/>
      <c r="E1" s="68" t="s">
        <v>41</v>
      </c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s="4" customFormat="1" ht="42" customHeight="1">
      <c r="A2" s="70" t="s">
        <v>42</v>
      </c>
      <c r="B2" s="70"/>
      <c r="C2" s="70"/>
      <c r="D2" s="1"/>
      <c r="E2" s="1"/>
      <c r="F2" s="1"/>
      <c r="G2" s="1"/>
      <c r="H2" s="1"/>
      <c r="I2" s="1"/>
      <c r="J2" s="1"/>
      <c r="K2" s="1"/>
      <c r="L2" s="11"/>
      <c r="M2" s="1"/>
      <c r="N2" s="1"/>
      <c r="O2" s="1"/>
      <c r="P2" s="1"/>
      <c r="Q2" s="1"/>
      <c r="R2" s="1"/>
      <c r="S2" s="71" t="s">
        <v>43</v>
      </c>
      <c r="T2" s="72"/>
      <c r="U2" s="72"/>
      <c r="V2" s="72"/>
    </row>
    <row r="3" spans="1:22" s="82" customFormat="1" ht="54" customHeight="1">
      <c r="A3" s="73" t="s">
        <v>44</v>
      </c>
      <c r="B3" s="74"/>
      <c r="C3" s="75"/>
      <c r="D3" s="76" t="s">
        <v>4</v>
      </c>
      <c r="E3" s="77" t="s">
        <v>5</v>
      </c>
      <c r="F3" s="78"/>
      <c r="G3" s="78"/>
      <c r="H3" s="78"/>
      <c r="I3" s="79"/>
      <c r="J3" s="80" t="s">
        <v>6</v>
      </c>
      <c r="K3" s="80" t="s">
        <v>45</v>
      </c>
      <c r="L3" s="77" t="s">
        <v>8</v>
      </c>
      <c r="M3" s="78"/>
      <c r="N3" s="78"/>
      <c r="O3" s="78"/>
      <c r="P3" s="79"/>
      <c r="Q3" s="81" t="s">
        <v>9</v>
      </c>
      <c r="R3" s="81" t="s">
        <v>46</v>
      </c>
      <c r="S3" s="81" t="s">
        <v>11</v>
      </c>
      <c r="T3" s="81" t="s">
        <v>12</v>
      </c>
      <c r="U3" s="81" t="s">
        <v>13</v>
      </c>
      <c r="V3" s="81" t="s">
        <v>14</v>
      </c>
    </row>
    <row r="4" spans="1:22" s="82" customFormat="1" ht="54" customHeight="1">
      <c r="A4" s="83"/>
      <c r="B4" s="84"/>
      <c r="C4" s="85"/>
      <c r="D4" s="86"/>
      <c r="E4" s="76" t="s">
        <v>15</v>
      </c>
      <c r="F4" s="76" t="s">
        <v>16</v>
      </c>
      <c r="G4" s="76" t="s">
        <v>17</v>
      </c>
      <c r="H4" s="76" t="s">
        <v>18</v>
      </c>
      <c r="I4" s="76" t="s">
        <v>19</v>
      </c>
      <c r="J4" s="87"/>
      <c r="K4" s="87"/>
      <c r="L4" s="76" t="s">
        <v>20</v>
      </c>
      <c r="M4" s="88" t="s">
        <v>47</v>
      </c>
      <c r="N4" s="73" t="s">
        <v>48</v>
      </c>
      <c r="O4" s="89"/>
      <c r="P4" s="76" t="s">
        <v>23</v>
      </c>
      <c r="Q4" s="90"/>
      <c r="R4" s="90"/>
      <c r="S4" s="91"/>
      <c r="T4" s="91"/>
      <c r="U4" s="91"/>
      <c r="V4" s="91"/>
    </row>
    <row r="5" spans="1:22" s="82" customFormat="1" ht="54" customHeight="1">
      <c r="A5" s="83"/>
      <c r="B5" s="84"/>
      <c r="C5" s="85"/>
      <c r="D5" s="86"/>
      <c r="E5" s="86"/>
      <c r="F5" s="86"/>
      <c r="G5" s="86"/>
      <c r="H5" s="86"/>
      <c r="I5" s="86"/>
      <c r="J5" s="87"/>
      <c r="K5" s="87"/>
      <c r="L5" s="86"/>
      <c r="M5" s="86"/>
      <c r="N5" s="83"/>
      <c r="O5" s="92" t="s">
        <v>49</v>
      </c>
      <c r="P5" s="86"/>
      <c r="Q5" s="90"/>
      <c r="R5" s="90"/>
      <c r="S5" s="91"/>
      <c r="T5" s="91"/>
      <c r="U5" s="91"/>
      <c r="V5" s="91"/>
    </row>
    <row r="6" spans="1:22" s="82" customFormat="1" ht="54" customHeight="1">
      <c r="A6" s="93"/>
      <c r="B6" s="94"/>
      <c r="C6" s="95"/>
      <c r="D6" s="96"/>
      <c r="E6" s="96"/>
      <c r="F6" s="96"/>
      <c r="G6" s="96"/>
      <c r="H6" s="96"/>
      <c r="I6" s="96"/>
      <c r="J6" s="97"/>
      <c r="K6" s="97"/>
      <c r="L6" s="96"/>
      <c r="M6" s="96"/>
      <c r="N6" s="93"/>
      <c r="O6" s="98"/>
      <c r="P6" s="96"/>
      <c r="Q6" s="99"/>
      <c r="R6" s="99"/>
      <c r="S6" s="100"/>
      <c r="T6" s="100"/>
      <c r="U6" s="100"/>
      <c r="V6" s="100"/>
    </row>
    <row r="7" spans="1:22" s="106" customFormat="1" ht="30" customHeight="1" thickBot="1">
      <c r="A7" s="101"/>
      <c r="B7" s="102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5"/>
    </row>
    <row r="8" spans="1:22" s="106" customFormat="1" ht="30" customHeight="1" thickBot="1">
      <c r="A8" s="107" t="s">
        <v>50</v>
      </c>
      <c r="B8" s="108"/>
      <c r="C8" s="109"/>
      <c r="D8" s="110">
        <v>924</v>
      </c>
      <c r="E8" s="110">
        <v>924</v>
      </c>
      <c r="F8" s="110">
        <v>903</v>
      </c>
      <c r="G8" s="110">
        <v>4</v>
      </c>
      <c r="H8" s="110">
        <v>1</v>
      </c>
      <c r="I8" s="110">
        <v>16</v>
      </c>
      <c r="J8" s="110">
        <v>5</v>
      </c>
      <c r="K8" s="110">
        <v>5</v>
      </c>
      <c r="L8" s="110">
        <v>2</v>
      </c>
      <c r="M8" s="110">
        <v>1</v>
      </c>
      <c r="N8" s="110">
        <v>1</v>
      </c>
      <c r="O8" s="110">
        <v>0</v>
      </c>
      <c r="P8" s="110">
        <v>1</v>
      </c>
      <c r="Q8" s="110">
        <v>0</v>
      </c>
      <c r="R8" s="110">
        <v>0</v>
      </c>
      <c r="S8" s="111">
        <f>J8/D8%</f>
        <v>0.54112554112554112</v>
      </c>
      <c r="T8" s="112">
        <f>K8/J8%</f>
        <v>100</v>
      </c>
      <c r="U8" s="112">
        <f>(N8/D8)*100000</f>
        <v>108.22510822510823</v>
      </c>
      <c r="V8" s="113">
        <f>N8/J8*100</f>
        <v>20</v>
      </c>
    </row>
    <row r="9" spans="1:22" s="106" customFormat="1" ht="30" customHeight="1">
      <c r="A9" s="114"/>
      <c r="B9" s="115"/>
      <c r="C9" s="116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8"/>
      <c r="T9" s="119"/>
      <c r="U9" s="119"/>
      <c r="V9" s="120"/>
    </row>
    <row r="10" spans="1:22" s="106" customFormat="1" ht="30" customHeight="1">
      <c r="A10" s="114" t="s">
        <v>51</v>
      </c>
      <c r="B10" s="115"/>
      <c r="C10" s="116"/>
      <c r="D10" s="117">
        <v>924</v>
      </c>
      <c r="E10" s="117">
        <v>924</v>
      </c>
      <c r="F10" s="117">
        <v>903</v>
      </c>
      <c r="G10" s="117">
        <v>4</v>
      </c>
      <c r="H10" s="117">
        <v>1</v>
      </c>
      <c r="I10" s="117">
        <v>16</v>
      </c>
      <c r="J10" s="117">
        <v>5</v>
      </c>
      <c r="K10" s="117">
        <v>5</v>
      </c>
      <c r="L10" s="117">
        <v>2</v>
      </c>
      <c r="M10" s="117">
        <v>1</v>
      </c>
      <c r="N10" s="117">
        <v>1</v>
      </c>
      <c r="O10" s="117">
        <v>0</v>
      </c>
      <c r="P10" s="117">
        <v>1</v>
      </c>
      <c r="Q10" s="117">
        <v>0</v>
      </c>
      <c r="R10" s="117">
        <v>0</v>
      </c>
      <c r="S10" s="118">
        <f>J10/D10%</f>
        <v>0.54112554112554112</v>
      </c>
      <c r="T10" s="119">
        <f t="shared" ref="T10:T30" si="0">K10/J10%</f>
        <v>100</v>
      </c>
      <c r="U10" s="119">
        <f t="shared" ref="U10:U30" si="1">(N10/D10)*100000</f>
        <v>108.22510822510823</v>
      </c>
      <c r="V10" s="120">
        <f>N10/J10*100</f>
        <v>20</v>
      </c>
    </row>
    <row r="11" spans="1:22" s="106" customFormat="1" ht="30" customHeight="1">
      <c r="A11" s="114" t="s">
        <v>52</v>
      </c>
      <c r="B11" s="115"/>
      <c r="C11" s="11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8" t="s">
        <v>53</v>
      </c>
      <c r="T11" s="118" t="s">
        <v>53</v>
      </c>
      <c r="U11" s="118" t="s">
        <v>53</v>
      </c>
      <c r="V11" s="120" t="s">
        <v>54</v>
      </c>
    </row>
    <row r="12" spans="1:22" s="106" customFormat="1" ht="30" customHeight="1" thickBot="1">
      <c r="A12" s="114"/>
      <c r="B12" s="115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8"/>
      <c r="T12" s="119"/>
      <c r="U12" s="119"/>
      <c r="V12" s="120"/>
    </row>
    <row r="13" spans="1:22" s="106" customFormat="1" ht="30" customHeight="1" thickBot="1">
      <c r="A13" s="121" t="s">
        <v>55</v>
      </c>
      <c r="B13" s="122"/>
      <c r="C13" s="123"/>
      <c r="D13" s="110">
        <v>0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0</v>
      </c>
      <c r="P13" s="110">
        <v>0</v>
      </c>
      <c r="Q13" s="110">
        <v>0</v>
      </c>
      <c r="R13" s="110">
        <v>0</v>
      </c>
      <c r="S13" s="110">
        <f t="shared" ref="S13:V13" si="2">SUM(S14:S16)</f>
        <v>0</v>
      </c>
      <c r="T13" s="112">
        <f t="shared" si="2"/>
        <v>0</v>
      </c>
      <c r="U13" s="112">
        <f t="shared" si="2"/>
        <v>0</v>
      </c>
      <c r="V13" s="113">
        <f t="shared" si="2"/>
        <v>0</v>
      </c>
    </row>
    <row r="14" spans="1:22" s="106" customFormat="1" ht="30" customHeight="1">
      <c r="A14" s="114" t="s">
        <v>56</v>
      </c>
      <c r="B14" s="115"/>
      <c r="C14" s="11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9">
        <v>0</v>
      </c>
      <c r="U14" s="119">
        <v>0</v>
      </c>
      <c r="V14" s="120">
        <v>0</v>
      </c>
    </row>
    <row r="15" spans="1:22" s="106" customFormat="1" ht="30" customHeight="1">
      <c r="A15" s="114" t="s">
        <v>57</v>
      </c>
      <c r="B15" s="115"/>
      <c r="C15" s="11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9">
        <v>0</v>
      </c>
      <c r="U15" s="119">
        <v>0</v>
      </c>
      <c r="V15" s="120">
        <v>0</v>
      </c>
    </row>
    <row r="16" spans="1:22" s="106" customFormat="1" ht="30" customHeight="1">
      <c r="A16" s="114" t="s">
        <v>58</v>
      </c>
      <c r="B16" s="115"/>
      <c r="C16" s="11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9">
        <v>0</v>
      </c>
      <c r="U16" s="119">
        <v>0</v>
      </c>
      <c r="V16" s="120">
        <v>0</v>
      </c>
    </row>
    <row r="17" spans="1:22" s="106" customFormat="1" ht="30" customHeight="1" thickBot="1">
      <c r="A17" s="114"/>
      <c r="B17" s="115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8"/>
      <c r="T17" s="119"/>
      <c r="U17" s="119"/>
      <c r="V17" s="120"/>
    </row>
    <row r="18" spans="1:22" s="106" customFormat="1" ht="30" customHeight="1" thickBot="1">
      <c r="A18" s="121" t="s">
        <v>59</v>
      </c>
      <c r="B18" s="122"/>
      <c r="C18" s="123"/>
      <c r="D18" s="110">
        <v>0</v>
      </c>
      <c r="E18" s="110">
        <v>0</v>
      </c>
      <c r="F18" s="110">
        <v>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f t="shared" ref="S18:V18" si="3">SUM(S19:S22)</f>
        <v>0</v>
      </c>
      <c r="T18" s="112">
        <f t="shared" si="3"/>
        <v>0</v>
      </c>
      <c r="U18" s="112">
        <f t="shared" si="3"/>
        <v>0</v>
      </c>
      <c r="V18" s="113">
        <f t="shared" si="3"/>
        <v>0</v>
      </c>
    </row>
    <row r="19" spans="1:22" s="106" customFormat="1" ht="30" customHeight="1">
      <c r="A19" s="114" t="s">
        <v>60</v>
      </c>
      <c r="B19" s="115"/>
      <c r="C19" s="11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9">
        <v>0</v>
      </c>
      <c r="U19" s="119">
        <v>0</v>
      </c>
      <c r="V19" s="120">
        <v>0</v>
      </c>
    </row>
    <row r="20" spans="1:22" s="106" customFormat="1" ht="30" customHeight="1">
      <c r="A20" s="114" t="s">
        <v>61</v>
      </c>
      <c r="B20" s="115"/>
      <c r="C20" s="11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9">
        <v>0</v>
      </c>
      <c r="U20" s="119">
        <v>0</v>
      </c>
      <c r="V20" s="120">
        <v>0</v>
      </c>
    </row>
    <row r="21" spans="1:22" s="106" customFormat="1" ht="30" customHeight="1">
      <c r="A21" s="114" t="s">
        <v>62</v>
      </c>
      <c r="B21" s="115"/>
      <c r="C21" s="116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9">
        <v>0</v>
      </c>
      <c r="U21" s="119">
        <v>0</v>
      </c>
      <c r="V21" s="120">
        <v>0</v>
      </c>
    </row>
    <row r="22" spans="1:22" s="106" customFormat="1" ht="30" customHeight="1">
      <c r="A22" s="114" t="s">
        <v>63</v>
      </c>
      <c r="B22" s="115"/>
      <c r="C22" s="11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9">
        <v>0</v>
      </c>
      <c r="U22" s="119">
        <v>0</v>
      </c>
      <c r="V22" s="120">
        <v>0</v>
      </c>
    </row>
    <row r="23" spans="1:22" s="106" customFormat="1" ht="30" customHeight="1" thickBot="1">
      <c r="A23" s="114"/>
      <c r="B23" s="115"/>
      <c r="C23" s="116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8"/>
      <c r="T23" s="119"/>
      <c r="U23" s="119"/>
      <c r="V23" s="120"/>
    </row>
    <row r="24" spans="1:22" s="106" customFormat="1" ht="30" customHeight="1" thickBot="1">
      <c r="A24" s="121" t="s">
        <v>64</v>
      </c>
      <c r="B24" s="122"/>
      <c r="C24" s="123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f t="shared" ref="S24:V24" si="4">SUM(S25:S26)</f>
        <v>0</v>
      </c>
      <c r="T24" s="112">
        <f t="shared" si="4"/>
        <v>0</v>
      </c>
      <c r="U24" s="112">
        <f t="shared" si="4"/>
        <v>0</v>
      </c>
      <c r="V24" s="113">
        <f t="shared" si="4"/>
        <v>0</v>
      </c>
    </row>
    <row r="25" spans="1:22" s="106" customFormat="1" ht="30" customHeight="1">
      <c r="A25" s="114" t="s">
        <v>65</v>
      </c>
      <c r="B25" s="115"/>
      <c r="C25" s="11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9">
        <v>0</v>
      </c>
      <c r="U25" s="119">
        <v>0</v>
      </c>
      <c r="V25" s="120">
        <v>0</v>
      </c>
    </row>
    <row r="26" spans="1:22" s="106" customFormat="1" ht="30" customHeight="1">
      <c r="A26" s="114" t="s">
        <v>66</v>
      </c>
      <c r="B26" s="115"/>
      <c r="C26" s="11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9">
        <v>0</v>
      </c>
      <c r="U26" s="119">
        <v>0</v>
      </c>
      <c r="V26" s="120">
        <v>0</v>
      </c>
    </row>
    <row r="27" spans="1:22" s="106" customFormat="1" ht="30" customHeight="1" thickBot="1">
      <c r="A27" s="114"/>
      <c r="B27" s="115"/>
      <c r="C27" s="116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8"/>
      <c r="T27" s="119"/>
      <c r="U27" s="119"/>
      <c r="V27" s="120"/>
    </row>
    <row r="28" spans="1:22" s="106" customFormat="1" ht="30" customHeight="1" thickBot="1">
      <c r="A28" s="121" t="s">
        <v>67</v>
      </c>
      <c r="B28" s="122"/>
      <c r="C28" s="123"/>
      <c r="D28" s="110">
        <v>593</v>
      </c>
      <c r="E28" s="110">
        <v>593</v>
      </c>
      <c r="F28" s="110">
        <v>578</v>
      </c>
      <c r="G28" s="110">
        <v>2</v>
      </c>
      <c r="H28" s="110">
        <v>1</v>
      </c>
      <c r="I28" s="110">
        <v>12</v>
      </c>
      <c r="J28" s="110">
        <v>3</v>
      </c>
      <c r="K28" s="110">
        <v>3</v>
      </c>
      <c r="L28" s="110">
        <v>1</v>
      </c>
      <c r="M28" s="110">
        <v>1</v>
      </c>
      <c r="N28" s="110">
        <v>1</v>
      </c>
      <c r="O28" s="110">
        <v>0</v>
      </c>
      <c r="P28" s="110">
        <v>0</v>
      </c>
      <c r="Q28" s="110">
        <v>0</v>
      </c>
      <c r="R28" s="110">
        <v>0</v>
      </c>
      <c r="S28" s="111">
        <f t="shared" ref="S28:S59" si="5">J28/D28%</f>
        <v>0.50590219224283306</v>
      </c>
      <c r="T28" s="112">
        <f t="shared" si="0"/>
        <v>100</v>
      </c>
      <c r="U28" s="112">
        <f t="shared" si="1"/>
        <v>168.63406408094434</v>
      </c>
      <c r="V28" s="113">
        <f>N28/J28*100</f>
        <v>33.333333333333329</v>
      </c>
    </row>
    <row r="29" spans="1:22" s="106" customFormat="1" ht="30" customHeight="1">
      <c r="A29" s="114" t="s">
        <v>68</v>
      </c>
      <c r="B29" s="115"/>
      <c r="C29" s="116"/>
      <c r="D29" s="117">
        <v>318</v>
      </c>
      <c r="E29" s="117">
        <v>318</v>
      </c>
      <c r="F29" s="117">
        <v>308</v>
      </c>
      <c r="G29" s="117">
        <v>0</v>
      </c>
      <c r="H29" s="117">
        <v>0</v>
      </c>
      <c r="I29" s="117">
        <v>10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8">
        <f t="shared" si="5"/>
        <v>0</v>
      </c>
      <c r="T29" s="119" t="s">
        <v>26</v>
      </c>
      <c r="U29" s="119">
        <f t="shared" si="1"/>
        <v>0</v>
      </c>
      <c r="V29" s="120" t="s">
        <v>26</v>
      </c>
    </row>
    <row r="30" spans="1:22" s="106" customFormat="1" ht="30" customHeight="1">
      <c r="A30" s="114" t="s">
        <v>69</v>
      </c>
      <c r="B30" s="115"/>
      <c r="C30" s="116"/>
      <c r="D30" s="117">
        <v>275</v>
      </c>
      <c r="E30" s="117">
        <v>275</v>
      </c>
      <c r="F30" s="117">
        <v>270</v>
      </c>
      <c r="G30" s="117">
        <v>2</v>
      </c>
      <c r="H30" s="117">
        <v>1</v>
      </c>
      <c r="I30" s="117">
        <v>2</v>
      </c>
      <c r="J30" s="117">
        <v>3</v>
      </c>
      <c r="K30" s="117">
        <v>3</v>
      </c>
      <c r="L30" s="117">
        <v>1</v>
      </c>
      <c r="M30" s="117">
        <v>1</v>
      </c>
      <c r="N30" s="117">
        <v>1</v>
      </c>
      <c r="O30" s="117">
        <v>0</v>
      </c>
      <c r="P30" s="117">
        <v>0</v>
      </c>
      <c r="Q30" s="117">
        <v>0</v>
      </c>
      <c r="R30" s="117">
        <v>0</v>
      </c>
      <c r="S30" s="118">
        <f t="shared" si="5"/>
        <v>1.0909090909090908</v>
      </c>
      <c r="T30" s="119">
        <f t="shared" si="0"/>
        <v>100</v>
      </c>
      <c r="U30" s="119">
        <f t="shared" si="1"/>
        <v>363.63636363636363</v>
      </c>
      <c r="V30" s="120">
        <f>N30/J30*100</f>
        <v>33.333333333333329</v>
      </c>
    </row>
    <row r="31" spans="1:22" s="106" customFormat="1" ht="30" customHeight="1">
      <c r="A31" s="114" t="s">
        <v>70</v>
      </c>
      <c r="B31" s="115"/>
      <c r="C31" s="11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24">
        <v>0</v>
      </c>
    </row>
    <row r="32" spans="1:22" s="106" customFormat="1" ht="30" customHeight="1">
      <c r="A32" s="114" t="s">
        <v>71</v>
      </c>
      <c r="B32" s="115"/>
      <c r="C32" s="11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24">
        <v>0</v>
      </c>
    </row>
    <row r="33" spans="1:23" s="106" customFormat="1" ht="30" customHeight="1">
      <c r="A33" s="114" t="s">
        <v>72</v>
      </c>
      <c r="B33" s="115"/>
      <c r="C33" s="11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24">
        <v>0</v>
      </c>
    </row>
    <row r="34" spans="1:23" s="106" customFormat="1" ht="30" customHeight="1" thickBot="1">
      <c r="A34" s="114"/>
      <c r="B34" s="115"/>
      <c r="C34" s="116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8"/>
      <c r="T34" s="119"/>
      <c r="U34" s="119"/>
      <c r="V34" s="120"/>
    </row>
    <row r="35" spans="1:23" s="106" customFormat="1" ht="30" customHeight="1" thickBot="1">
      <c r="A35" s="121" t="s">
        <v>73</v>
      </c>
      <c r="B35" s="122"/>
      <c r="C35" s="123"/>
      <c r="D35" s="110">
        <v>47</v>
      </c>
      <c r="E35" s="110">
        <v>47</v>
      </c>
      <c r="F35" s="110">
        <v>46</v>
      </c>
      <c r="G35" s="110">
        <v>0</v>
      </c>
      <c r="H35" s="110">
        <v>0</v>
      </c>
      <c r="I35" s="110">
        <v>1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1">
        <f t="shared" ref="S35" si="6">J35/D35%</f>
        <v>0</v>
      </c>
      <c r="T35" s="112" t="s">
        <v>74</v>
      </c>
      <c r="U35" s="112" t="s">
        <v>74</v>
      </c>
      <c r="V35" s="113" t="s">
        <v>74</v>
      </c>
    </row>
    <row r="36" spans="1:23" s="106" customFormat="1" ht="30" customHeight="1">
      <c r="A36" s="114" t="s">
        <v>75</v>
      </c>
      <c r="B36" s="115"/>
      <c r="C36" s="116"/>
      <c r="D36" s="117">
        <v>0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9" t="s">
        <v>74</v>
      </c>
      <c r="T36" s="119" t="s">
        <v>74</v>
      </c>
      <c r="U36" s="119" t="s">
        <v>74</v>
      </c>
      <c r="V36" s="120" t="s">
        <v>74</v>
      </c>
    </row>
    <row r="37" spans="1:23" s="106" customFormat="1" ht="30" customHeight="1">
      <c r="A37" s="114" t="s">
        <v>76</v>
      </c>
      <c r="B37" s="115"/>
      <c r="C37" s="116"/>
      <c r="D37" s="117">
        <v>42</v>
      </c>
      <c r="E37" s="117">
        <v>42</v>
      </c>
      <c r="F37" s="117">
        <v>41</v>
      </c>
      <c r="G37" s="117">
        <v>0</v>
      </c>
      <c r="H37" s="117">
        <v>0</v>
      </c>
      <c r="I37" s="117">
        <v>1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8">
        <f t="shared" ref="S37:S39" si="7">J37/D37%</f>
        <v>0</v>
      </c>
      <c r="T37" s="119" t="s">
        <v>74</v>
      </c>
      <c r="U37" s="119">
        <f t="shared" ref="U37:U39" si="8">(N37/D37)*100000</f>
        <v>0</v>
      </c>
      <c r="V37" s="120" t="s">
        <v>74</v>
      </c>
    </row>
    <row r="38" spans="1:23" s="106" customFormat="1" ht="30" customHeight="1">
      <c r="A38" s="114" t="s">
        <v>77</v>
      </c>
      <c r="B38" s="115"/>
      <c r="C38" s="11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9" t="s">
        <v>74</v>
      </c>
      <c r="T38" s="119" t="s">
        <v>74</v>
      </c>
      <c r="U38" s="119" t="s">
        <v>74</v>
      </c>
      <c r="V38" s="120" t="s">
        <v>74</v>
      </c>
    </row>
    <row r="39" spans="1:23" s="106" customFormat="1" ht="30" customHeight="1">
      <c r="A39" s="114" t="s">
        <v>78</v>
      </c>
      <c r="B39" s="115"/>
      <c r="C39" s="116"/>
      <c r="D39" s="117">
        <v>5</v>
      </c>
      <c r="E39" s="117">
        <v>5</v>
      </c>
      <c r="F39" s="117">
        <v>5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8">
        <f t="shared" si="7"/>
        <v>0</v>
      </c>
      <c r="T39" s="119" t="s">
        <v>74</v>
      </c>
      <c r="U39" s="119">
        <f t="shared" si="8"/>
        <v>0</v>
      </c>
      <c r="V39" s="120" t="s">
        <v>79</v>
      </c>
    </row>
    <row r="40" spans="1:23" s="69" customFormat="1" ht="42" customHeight="1">
      <c r="A40" s="125"/>
      <c r="B40" s="125"/>
      <c r="C40" s="125"/>
      <c r="D40" s="126"/>
      <c r="E40" s="127" t="s">
        <v>80</v>
      </c>
      <c r="F40" s="126"/>
      <c r="G40" s="126"/>
      <c r="H40" s="126"/>
      <c r="I40" s="126"/>
      <c r="J40" s="126"/>
      <c r="K40" s="126"/>
      <c r="L40" s="126"/>
      <c r="M40" s="126"/>
      <c r="N40" s="126"/>
      <c r="O40" s="128"/>
      <c r="P40" s="128"/>
      <c r="Q40" s="128"/>
      <c r="R40" s="128"/>
      <c r="S40" s="128"/>
      <c r="T40" s="128"/>
      <c r="U40" s="128"/>
      <c r="V40" s="128"/>
    </row>
    <row r="41" spans="1:23" s="4" customFormat="1" ht="42" customHeight="1">
      <c r="A41" s="129" t="s">
        <v>42</v>
      </c>
      <c r="B41" s="129"/>
      <c r="C41" s="129"/>
      <c r="D41" s="130"/>
      <c r="E41" s="130"/>
      <c r="F41" s="130"/>
      <c r="G41" s="130"/>
      <c r="H41" s="130"/>
      <c r="I41" s="130"/>
      <c r="J41" s="130"/>
      <c r="K41" s="130"/>
      <c r="L41" s="131"/>
      <c r="M41" s="130"/>
      <c r="N41" s="130"/>
      <c r="O41" s="130"/>
      <c r="P41" s="130"/>
      <c r="Q41" s="130"/>
      <c r="R41" s="130"/>
      <c r="S41" s="132" t="s">
        <v>81</v>
      </c>
      <c r="T41" s="133"/>
      <c r="U41" s="133"/>
      <c r="V41" s="133"/>
    </row>
    <row r="42" spans="1:23" s="82" customFormat="1" ht="54" customHeight="1">
      <c r="A42" s="134" t="s">
        <v>44</v>
      </c>
      <c r="B42" s="135"/>
      <c r="C42" s="136"/>
      <c r="D42" s="137" t="s">
        <v>4</v>
      </c>
      <c r="E42" s="138" t="s">
        <v>5</v>
      </c>
      <c r="F42" s="139"/>
      <c r="G42" s="139"/>
      <c r="H42" s="139"/>
      <c r="I42" s="140"/>
      <c r="J42" s="81" t="s">
        <v>6</v>
      </c>
      <c r="K42" s="81" t="s">
        <v>45</v>
      </c>
      <c r="L42" s="138" t="s">
        <v>8</v>
      </c>
      <c r="M42" s="139"/>
      <c r="N42" s="139"/>
      <c r="O42" s="139"/>
      <c r="P42" s="140"/>
      <c r="Q42" s="81" t="s">
        <v>9</v>
      </c>
      <c r="R42" s="81" t="s">
        <v>46</v>
      </c>
      <c r="S42" s="81" t="s">
        <v>11</v>
      </c>
      <c r="T42" s="81" t="s">
        <v>12</v>
      </c>
      <c r="U42" s="81" t="s">
        <v>13</v>
      </c>
      <c r="V42" s="81" t="s">
        <v>14</v>
      </c>
    </row>
    <row r="43" spans="1:23" s="82" customFormat="1" ht="54" customHeight="1">
      <c r="A43" s="141"/>
      <c r="B43" s="142"/>
      <c r="C43" s="143"/>
      <c r="D43" s="144"/>
      <c r="E43" s="137" t="s">
        <v>15</v>
      </c>
      <c r="F43" s="137" t="s">
        <v>16</v>
      </c>
      <c r="G43" s="137" t="s">
        <v>17</v>
      </c>
      <c r="H43" s="137" t="s">
        <v>18</v>
      </c>
      <c r="I43" s="137" t="s">
        <v>19</v>
      </c>
      <c r="J43" s="145"/>
      <c r="K43" s="145"/>
      <c r="L43" s="137" t="s">
        <v>20</v>
      </c>
      <c r="M43" s="92" t="s">
        <v>47</v>
      </c>
      <c r="N43" s="134" t="s">
        <v>48</v>
      </c>
      <c r="O43" s="146"/>
      <c r="P43" s="137" t="s">
        <v>23</v>
      </c>
      <c r="Q43" s="147"/>
      <c r="R43" s="147"/>
      <c r="S43" s="91"/>
      <c r="T43" s="91"/>
      <c r="U43" s="91"/>
      <c r="V43" s="91"/>
    </row>
    <row r="44" spans="1:23" s="82" customFormat="1" ht="54" customHeight="1">
      <c r="A44" s="141"/>
      <c r="B44" s="142"/>
      <c r="C44" s="143"/>
      <c r="D44" s="144"/>
      <c r="E44" s="144"/>
      <c r="F44" s="144"/>
      <c r="G44" s="144"/>
      <c r="H44" s="144"/>
      <c r="I44" s="144"/>
      <c r="J44" s="145"/>
      <c r="K44" s="145"/>
      <c r="L44" s="144"/>
      <c r="M44" s="144"/>
      <c r="N44" s="141"/>
      <c r="O44" s="92" t="s">
        <v>49</v>
      </c>
      <c r="P44" s="144"/>
      <c r="Q44" s="147"/>
      <c r="R44" s="147"/>
      <c r="S44" s="91"/>
      <c r="T44" s="91"/>
      <c r="U44" s="91"/>
      <c r="V44" s="91"/>
    </row>
    <row r="45" spans="1:23" s="82" customFormat="1" ht="54" customHeight="1">
      <c r="A45" s="148"/>
      <c r="B45" s="149"/>
      <c r="C45" s="150"/>
      <c r="D45" s="144"/>
      <c r="E45" s="144"/>
      <c r="F45" s="144"/>
      <c r="G45" s="144"/>
      <c r="H45" s="144"/>
      <c r="I45" s="144"/>
      <c r="J45" s="145"/>
      <c r="K45" s="145"/>
      <c r="L45" s="144"/>
      <c r="M45" s="144"/>
      <c r="N45" s="141"/>
      <c r="O45" s="144"/>
      <c r="P45" s="144"/>
      <c r="Q45" s="147"/>
      <c r="R45" s="147"/>
      <c r="S45" s="91"/>
      <c r="T45" s="91"/>
      <c r="U45" s="91"/>
      <c r="V45" s="91"/>
    </row>
    <row r="46" spans="1:23" s="106" customFormat="1" ht="30" customHeight="1" thickBot="1">
      <c r="A46" s="101"/>
      <c r="B46" s="102"/>
      <c r="C46" s="103"/>
      <c r="D46" s="151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3"/>
      <c r="T46" s="154"/>
      <c r="U46" s="154"/>
      <c r="V46" s="155"/>
    </row>
    <row r="47" spans="1:23" s="106" customFormat="1" ht="30" customHeight="1" thickBot="1">
      <c r="A47" s="121" t="s">
        <v>82</v>
      </c>
      <c r="B47" s="122"/>
      <c r="C47" s="123"/>
      <c r="D47" s="156">
        <v>0</v>
      </c>
      <c r="E47" s="157">
        <v>0</v>
      </c>
      <c r="F47" s="157">
        <v>0</v>
      </c>
      <c r="G47" s="157">
        <v>0</v>
      </c>
      <c r="H47" s="157">
        <v>0</v>
      </c>
      <c r="I47" s="157">
        <v>0</v>
      </c>
      <c r="J47" s="157">
        <v>0</v>
      </c>
      <c r="K47" s="157">
        <v>0</v>
      </c>
      <c r="L47" s="157">
        <v>0</v>
      </c>
      <c r="M47" s="157">
        <v>0</v>
      </c>
      <c r="N47" s="157">
        <v>0</v>
      </c>
      <c r="O47" s="157">
        <v>0</v>
      </c>
      <c r="P47" s="157">
        <v>0</v>
      </c>
      <c r="Q47" s="157">
        <v>0</v>
      </c>
      <c r="R47" s="157">
        <v>0</v>
      </c>
      <c r="S47" s="157">
        <f t="shared" ref="S47:V47" si="9">SUM(S48)</f>
        <v>0</v>
      </c>
      <c r="T47" s="157">
        <f t="shared" si="9"/>
        <v>0</v>
      </c>
      <c r="U47" s="157">
        <f t="shared" si="9"/>
        <v>0</v>
      </c>
      <c r="V47" s="158">
        <f t="shared" si="9"/>
        <v>0</v>
      </c>
    </row>
    <row r="48" spans="1:23" s="106" customFormat="1" ht="30" customHeight="1">
      <c r="A48" s="114" t="s">
        <v>83</v>
      </c>
      <c r="B48" s="115"/>
      <c r="C48" s="116"/>
      <c r="D48" s="159">
        <v>0</v>
      </c>
      <c r="E48" s="160">
        <v>0</v>
      </c>
      <c r="F48" s="160">
        <v>0</v>
      </c>
      <c r="G48" s="160">
        <v>0</v>
      </c>
      <c r="H48" s="160">
        <v>0</v>
      </c>
      <c r="I48" s="160">
        <v>0</v>
      </c>
      <c r="J48" s="160">
        <v>0</v>
      </c>
      <c r="K48" s="160">
        <v>0</v>
      </c>
      <c r="L48" s="160">
        <v>0</v>
      </c>
      <c r="M48" s="160">
        <v>0</v>
      </c>
      <c r="N48" s="160">
        <v>0</v>
      </c>
      <c r="O48" s="160">
        <v>0</v>
      </c>
      <c r="P48" s="160">
        <v>0</v>
      </c>
      <c r="Q48" s="160">
        <v>0</v>
      </c>
      <c r="R48" s="160">
        <v>0</v>
      </c>
      <c r="S48" s="160">
        <v>0</v>
      </c>
      <c r="T48" s="160">
        <v>0</v>
      </c>
      <c r="U48" s="160">
        <v>0</v>
      </c>
      <c r="V48" s="161">
        <v>0</v>
      </c>
      <c r="W48" s="162"/>
    </row>
    <row r="49" spans="1:23" s="106" customFormat="1" ht="30" customHeight="1" thickBot="1">
      <c r="A49" s="114"/>
      <c r="B49" s="115"/>
      <c r="C49" s="116"/>
      <c r="D49" s="159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3"/>
      <c r="T49" s="164"/>
      <c r="U49" s="164"/>
      <c r="V49" s="165"/>
    </row>
    <row r="50" spans="1:23" s="106" customFormat="1" ht="30" customHeight="1" thickBot="1">
      <c r="A50" s="121" t="s">
        <v>84</v>
      </c>
      <c r="B50" s="122"/>
      <c r="C50" s="123"/>
      <c r="D50" s="156">
        <v>0</v>
      </c>
      <c r="E50" s="157">
        <v>0</v>
      </c>
      <c r="F50" s="157">
        <v>0</v>
      </c>
      <c r="G50" s="157">
        <v>0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57">
        <v>0</v>
      </c>
      <c r="P50" s="157">
        <v>0</v>
      </c>
      <c r="Q50" s="157">
        <v>0</v>
      </c>
      <c r="R50" s="157">
        <v>0</v>
      </c>
      <c r="S50" s="157">
        <f t="shared" ref="S50:V50" si="10">SUM(S51:S52)</f>
        <v>0</v>
      </c>
      <c r="T50" s="157">
        <f t="shared" si="10"/>
        <v>0</v>
      </c>
      <c r="U50" s="157">
        <f t="shared" si="10"/>
        <v>0</v>
      </c>
      <c r="V50" s="158">
        <f t="shared" si="10"/>
        <v>0</v>
      </c>
    </row>
    <row r="51" spans="1:23" s="106" customFormat="1" ht="30" customHeight="1">
      <c r="A51" s="114" t="s">
        <v>85</v>
      </c>
      <c r="B51" s="115"/>
      <c r="C51" s="116"/>
      <c r="D51" s="159">
        <v>0</v>
      </c>
      <c r="E51" s="160">
        <v>0</v>
      </c>
      <c r="F51" s="160">
        <v>0</v>
      </c>
      <c r="G51" s="160">
        <v>0</v>
      </c>
      <c r="H51" s="160">
        <v>0</v>
      </c>
      <c r="I51" s="160">
        <v>0</v>
      </c>
      <c r="J51" s="160"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0">
        <v>0</v>
      </c>
      <c r="R51" s="160">
        <v>0</v>
      </c>
      <c r="S51" s="160">
        <v>0</v>
      </c>
      <c r="T51" s="160">
        <v>0</v>
      </c>
      <c r="U51" s="160">
        <v>0</v>
      </c>
      <c r="V51" s="161">
        <v>0</v>
      </c>
    </row>
    <row r="52" spans="1:23" s="106" customFormat="1" ht="30" customHeight="1">
      <c r="A52" s="114" t="s">
        <v>86</v>
      </c>
      <c r="B52" s="115"/>
      <c r="C52" s="116"/>
      <c r="D52" s="159">
        <v>0</v>
      </c>
      <c r="E52" s="160">
        <v>0</v>
      </c>
      <c r="F52" s="160">
        <v>0</v>
      </c>
      <c r="G52" s="160">
        <v>0</v>
      </c>
      <c r="H52" s="160">
        <v>0</v>
      </c>
      <c r="I52" s="160">
        <v>0</v>
      </c>
      <c r="J52" s="160"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0">
        <v>0</v>
      </c>
      <c r="Q52" s="160">
        <v>0</v>
      </c>
      <c r="R52" s="160">
        <v>0</v>
      </c>
      <c r="S52" s="160">
        <v>0</v>
      </c>
      <c r="T52" s="160">
        <v>0</v>
      </c>
      <c r="U52" s="160">
        <v>0</v>
      </c>
      <c r="V52" s="161">
        <v>0</v>
      </c>
    </row>
    <row r="53" spans="1:23" s="106" customFormat="1" ht="30" customHeight="1" thickBot="1">
      <c r="A53" s="114"/>
      <c r="B53" s="115"/>
      <c r="C53" s="116"/>
      <c r="D53" s="159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3"/>
      <c r="T53" s="164"/>
      <c r="U53" s="164"/>
      <c r="V53" s="165"/>
    </row>
    <row r="54" spans="1:23" s="106" customFormat="1" ht="30" customHeight="1" thickBot="1">
      <c r="A54" s="121" t="s">
        <v>87</v>
      </c>
      <c r="B54" s="122"/>
      <c r="C54" s="123"/>
      <c r="D54" s="156">
        <v>0</v>
      </c>
      <c r="E54" s="157">
        <v>0</v>
      </c>
      <c r="F54" s="157">
        <v>0</v>
      </c>
      <c r="G54" s="157">
        <v>0</v>
      </c>
      <c r="H54" s="157">
        <v>0</v>
      </c>
      <c r="I54" s="157">
        <v>0</v>
      </c>
      <c r="J54" s="157">
        <v>0</v>
      </c>
      <c r="K54" s="157">
        <v>0</v>
      </c>
      <c r="L54" s="157">
        <v>0</v>
      </c>
      <c r="M54" s="157">
        <v>0</v>
      </c>
      <c r="N54" s="157">
        <v>0</v>
      </c>
      <c r="O54" s="157">
        <v>0</v>
      </c>
      <c r="P54" s="157">
        <v>0</v>
      </c>
      <c r="Q54" s="157">
        <v>0</v>
      </c>
      <c r="R54" s="157">
        <v>0</v>
      </c>
      <c r="S54" s="157">
        <f t="shared" ref="S54:V54" si="11">SUM(S55:S56)</f>
        <v>0</v>
      </c>
      <c r="T54" s="157">
        <f t="shared" si="11"/>
        <v>0</v>
      </c>
      <c r="U54" s="157">
        <f t="shared" si="11"/>
        <v>0</v>
      </c>
      <c r="V54" s="158">
        <f t="shared" si="11"/>
        <v>0</v>
      </c>
    </row>
    <row r="55" spans="1:23" s="106" customFormat="1" ht="30" customHeight="1">
      <c r="A55" s="114" t="s">
        <v>88</v>
      </c>
      <c r="B55" s="115"/>
      <c r="C55" s="116"/>
      <c r="D55" s="159">
        <v>0</v>
      </c>
      <c r="E55" s="160">
        <v>0</v>
      </c>
      <c r="F55" s="160">
        <v>0</v>
      </c>
      <c r="G55" s="160">
        <v>0</v>
      </c>
      <c r="H55" s="160">
        <v>0</v>
      </c>
      <c r="I55" s="160">
        <v>0</v>
      </c>
      <c r="J55" s="160"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  <c r="P55" s="160">
        <v>0</v>
      </c>
      <c r="Q55" s="160">
        <v>0</v>
      </c>
      <c r="R55" s="160">
        <v>0</v>
      </c>
      <c r="S55" s="160">
        <v>0</v>
      </c>
      <c r="T55" s="160">
        <v>0</v>
      </c>
      <c r="U55" s="160">
        <v>0</v>
      </c>
      <c r="V55" s="161">
        <v>0</v>
      </c>
    </row>
    <row r="56" spans="1:23" s="106" customFormat="1" ht="30" customHeight="1">
      <c r="A56" s="114" t="s">
        <v>89</v>
      </c>
      <c r="B56" s="115"/>
      <c r="C56" s="116"/>
      <c r="D56" s="159">
        <v>0</v>
      </c>
      <c r="E56" s="160">
        <v>0</v>
      </c>
      <c r="F56" s="160">
        <v>0</v>
      </c>
      <c r="G56" s="160">
        <v>0</v>
      </c>
      <c r="H56" s="160">
        <v>0</v>
      </c>
      <c r="I56" s="160">
        <v>0</v>
      </c>
      <c r="J56" s="160">
        <v>0</v>
      </c>
      <c r="K56" s="160">
        <v>0</v>
      </c>
      <c r="L56" s="160">
        <v>0</v>
      </c>
      <c r="M56" s="160">
        <v>0</v>
      </c>
      <c r="N56" s="160">
        <v>0</v>
      </c>
      <c r="O56" s="160">
        <v>0</v>
      </c>
      <c r="P56" s="160">
        <v>0</v>
      </c>
      <c r="Q56" s="160">
        <v>0</v>
      </c>
      <c r="R56" s="160">
        <v>0</v>
      </c>
      <c r="S56" s="160">
        <v>0</v>
      </c>
      <c r="T56" s="160">
        <v>0</v>
      </c>
      <c r="U56" s="160">
        <v>0</v>
      </c>
      <c r="V56" s="161">
        <v>0</v>
      </c>
    </row>
    <row r="57" spans="1:23" s="106" customFormat="1" ht="30" customHeight="1" thickBot="1">
      <c r="A57" s="114"/>
      <c r="B57" s="115"/>
      <c r="C57" s="116"/>
      <c r="D57" s="159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3"/>
      <c r="T57" s="164"/>
      <c r="U57" s="164"/>
      <c r="V57" s="165"/>
    </row>
    <row r="58" spans="1:23" s="106" customFormat="1" ht="30" customHeight="1" thickBot="1">
      <c r="A58" s="121" t="s">
        <v>90</v>
      </c>
      <c r="B58" s="122"/>
      <c r="C58" s="123"/>
      <c r="D58" s="156">
        <v>65</v>
      </c>
      <c r="E58" s="157">
        <v>65</v>
      </c>
      <c r="F58" s="157">
        <v>65</v>
      </c>
      <c r="G58" s="157">
        <v>0</v>
      </c>
      <c r="H58" s="157">
        <v>0</v>
      </c>
      <c r="I58" s="157">
        <v>0</v>
      </c>
      <c r="J58" s="157">
        <v>0</v>
      </c>
      <c r="K58" s="157">
        <v>0</v>
      </c>
      <c r="L58" s="157">
        <v>0</v>
      </c>
      <c r="M58" s="157">
        <v>0</v>
      </c>
      <c r="N58" s="157">
        <v>0</v>
      </c>
      <c r="O58" s="157">
        <v>0</v>
      </c>
      <c r="P58" s="157">
        <v>0</v>
      </c>
      <c r="Q58" s="157">
        <v>0</v>
      </c>
      <c r="R58" s="157">
        <v>0</v>
      </c>
      <c r="S58" s="166">
        <f t="shared" si="5"/>
        <v>0</v>
      </c>
      <c r="T58" s="112" t="s">
        <v>26</v>
      </c>
      <c r="U58" s="112" t="s">
        <v>26</v>
      </c>
      <c r="V58" s="113" t="s">
        <v>26</v>
      </c>
    </row>
    <row r="59" spans="1:23" s="106" customFormat="1" ht="30" customHeight="1">
      <c r="A59" s="114" t="s">
        <v>91</v>
      </c>
      <c r="B59" s="115"/>
      <c r="C59" s="116"/>
      <c r="D59" s="159">
        <v>65</v>
      </c>
      <c r="E59" s="160">
        <v>65</v>
      </c>
      <c r="F59" s="160">
        <v>65</v>
      </c>
      <c r="G59" s="160">
        <v>0</v>
      </c>
      <c r="H59" s="160">
        <v>0</v>
      </c>
      <c r="I59" s="160">
        <v>0</v>
      </c>
      <c r="J59" s="160">
        <v>0</v>
      </c>
      <c r="K59" s="160">
        <v>0</v>
      </c>
      <c r="L59" s="160">
        <v>0</v>
      </c>
      <c r="M59" s="160">
        <v>0</v>
      </c>
      <c r="N59" s="160">
        <v>0</v>
      </c>
      <c r="O59" s="160">
        <v>0</v>
      </c>
      <c r="P59" s="160">
        <v>0</v>
      </c>
      <c r="Q59" s="160">
        <v>0</v>
      </c>
      <c r="R59" s="160">
        <v>0</v>
      </c>
      <c r="S59" s="163">
        <f t="shared" si="5"/>
        <v>0</v>
      </c>
      <c r="T59" s="119" t="s">
        <v>26</v>
      </c>
      <c r="U59" s="119" t="s">
        <v>26</v>
      </c>
      <c r="V59" s="120" t="s">
        <v>26</v>
      </c>
      <c r="W59" s="162"/>
    </row>
    <row r="60" spans="1:23" s="106" customFormat="1" ht="30" customHeight="1">
      <c r="A60" s="114" t="s">
        <v>92</v>
      </c>
      <c r="B60" s="115"/>
      <c r="C60" s="116"/>
      <c r="D60" s="159">
        <v>0</v>
      </c>
      <c r="E60" s="160">
        <v>0</v>
      </c>
      <c r="F60" s="160">
        <v>0</v>
      </c>
      <c r="G60" s="160">
        <v>0</v>
      </c>
      <c r="H60" s="160">
        <v>0</v>
      </c>
      <c r="I60" s="160">
        <v>0</v>
      </c>
      <c r="J60" s="160">
        <v>0</v>
      </c>
      <c r="K60" s="160">
        <v>0</v>
      </c>
      <c r="L60" s="160">
        <v>0</v>
      </c>
      <c r="M60" s="160">
        <v>0</v>
      </c>
      <c r="N60" s="160">
        <v>0</v>
      </c>
      <c r="O60" s="160">
        <v>0</v>
      </c>
      <c r="P60" s="160">
        <v>0</v>
      </c>
      <c r="Q60" s="160">
        <v>0</v>
      </c>
      <c r="R60" s="160">
        <v>0</v>
      </c>
      <c r="S60" s="160">
        <v>0</v>
      </c>
      <c r="T60" s="160">
        <v>0</v>
      </c>
      <c r="U60" s="160">
        <v>0</v>
      </c>
      <c r="V60" s="161">
        <v>0</v>
      </c>
      <c r="W60" s="162"/>
    </row>
    <row r="61" spans="1:23" s="106" customFormat="1" ht="30" customHeight="1" thickBot="1">
      <c r="A61" s="114"/>
      <c r="B61" s="115"/>
      <c r="C61" s="116"/>
      <c r="D61" s="159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3"/>
      <c r="T61" s="164"/>
      <c r="U61" s="164"/>
      <c r="V61" s="165"/>
    </row>
    <row r="62" spans="1:23" s="106" customFormat="1" ht="30" customHeight="1" thickBot="1">
      <c r="A62" s="121" t="s">
        <v>93</v>
      </c>
      <c r="B62" s="122"/>
      <c r="C62" s="123"/>
      <c r="D62" s="156">
        <v>0</v>
      </c>
      <c r="E62" s="157">
        <v>0</v>
      </c>
      <c r="F62" s="157">
        <v>0</v>
      </c>
      <c r="G62" s="157">
        <v>0</v>
      </c>
      <c r="H62" s="157">
        <v>0</v>
      </c>
      <c r="I62" s="157">
        <v>0</v>
      </c>
      <c r="J62" s="157">
        <v>0</v>
      </c>
      <c r="K62" s="157">
        <v>0</v>
      </c>
      <c r="L62" s="157">
        <v>0</v>
      </c>
      <c r="M62" s="157">
        <v>0</v>
      </c>
      <c r="N62" s="157">
        <v>0</v>
      </c>
      <c r="O62" s="157">
        <v>0</v>
      </c>
      <c r="P62" s="157">
        <v>0</v>
      </c>
      <c r="Q62" s="157">
        <v>0</v>
      </c>
      <c r="R62" s="157">
        <v>0</v>
      </c>
      <c r="S62" s="157">
        <f t="shared" ref="S62:V62" si="12">SUM(S63:S64)</f>
        <v>0</v>
      </c>
      <c r="T62" s="157">
        <f t="shared" si="12"/>
        <v>0</v>
      </c>
      <c r="U62" s="157">
        <f t="shared" si="12"/>
        <v>0</v>
      </c>
      <c r="V62" s="158">
        <f t="shared" si="12"/>
        <v>0</v>
      </c>
    </row>
    <row r="63" spans="1:23" s="106" customFormat="1" ht="30" customHeight="1">
      <c r="A63" s="114" t="s">
        <v>94</v>
      </c>
      <c r="B63" s="115"/>
      <c r="C63" s="116"/>
      <c r="D63" s="159">
        <v>0</v>
      </c>
      <c r="E63" s="160">
        <v>0</v>
      </c>
      <c r="F63" s="160">
        <v>0</v>
      </c>
      <c r="G63" s="160">
        <v>0</v>
      </c>
      <c r="H63" s="160">
        <v>0</v>
      </c>
      <c r="I63" s="160">
        <v>0</v>
      </c>
      <c r="J63" s="160">
        <v>0</v>
      </c>
      <c r="K63" s="160">
        <v>0</v>
      </c>
      <c r="L63" s="160">
        <v>0</v>
      </c>
      <c r="M63" s="160">
        <v>0</v>
      </c>
      <c r="N63" s="160">
        <v>0</v>
      </c>
      <c r="O63" s="160">
        <v>0</v>
      </c>
      <c r="P63" s="160">
        <v>0</v>
      </c>
      <c r="Q63" s="160">
        <v>0</v>
      </c>
      <c r="R63" s="160">
        <v>0</v>
      </c>
      <c r="S63" s="160">
        <v>0</v>
      </c>
      <c r="T63" s="160">
        <v>0</v>
      </c>
      <c r="U63" s="160">
        <v>0</v>
      </c>
      <c r="V63" s="161">
        <v>0</v>
      </c>
    </row>
    <row r="64" spans="1:23" s="106" customFormat="1" ht="30" customHeight="1">
      <c r="A64" s="114" t="s">
        <v>95</v>
      </c>
      <c r="B64" s="115"/>
      <c r="C64" s="116"/>
      <c r="D64" s="159">
        <v>0</v>
      </c>
      <c r="E64" s="160">
        <v>0</v>
      </c>
      <c r="F64" s="160">
        <v>0</v>
      </c>
      <c r="G64" s="160">
        <v>0</v>
      </c>
      <c r="H64" s="160">
        <v>0</v>
      </c>
      <c r="I64" s="160">
        <v>0</v>
      </c>
      <c r="J64" s="160">
        <v>0</v>
      </c>
      <c r="K64" s="160">
        <v>0</v>
      </c>
      <c r="L64" s="160">
        <v>0</v>
      </c>
      <c r="M64" s="160">
        <v>0</v>
      </c>
      <c r="N64" s="160">
        <v>0</v>
      </c>
      <c r="O64" s="160">
        <v>0</v>
      </c>
      <c r="P64" s="160">
        <v>0</v>
      </c>
      <c r="Q64" s="160">
        <v>0</v>
      </c>
      <c r="R64" s="160">
        <v>0</v>
      </c>
      <c r="S64" s="160">
        <v>0</v>
      </c>
      <c r="T64" s="160">
        <v>0</v>
      </c>
      <c r="U64" s="160">
        <v>0</v>
      </c>
      <c r="V64" s="161">
        <v>0</v>
      </c>
    </row>
    <row r="65" spans="1:22" s="106" customFormat="1" ht="30" customHeight="1" thickBot="1">
      <c r="A65" s="114"/>
      <c r="B65" s="115"/>
      <c r="C65" s="116"/>
      <c r="D65" s="159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3"/>
      <c r="T65" s="164"/>
      <c r="U65" s="164"/>
      <c r="V65" s="165"/>
    </row>
    <row r="66" spans="1:22" s="106" customFormat="1" ht="30" customHeight="1" thickBot="1">
      <c r="A66" s="121" t="s">
        <v>96</v>
      </c>
      <c r="B66" s="122"/>
      <c r="C66" s="123"/>
      <c r="D66" s="156">
        <v>219</v>
      </c>
      <c r="E66" s="157">
        <v>219</v>
      </c>
      <c r="F66" s="157">
        <v>214</v>
      </c>
      <c r="G66" s="157">
        <v>2</v>
      </c>
      <c r="H66" s="157">
        <v>0</v>
      </c>
      <c r="I66" s="157">
        <v>3</v>
      </c>
      <c r="J66" s="157">
        <v>2</v>
      </c>
      <c r="K66" s="157">
        <v>2</v>
      </c>
      <c r="L66" s="157">
        <v>1</v>
      </c>
      <c r="M66" s="157">
        <v>0</v>
      </c>
      <c r="N66" s="157">
        <v>0</v>
      </c>
      <c r="O66" s="157">
        <v>0</v>
      </c>
      <c r="P66" s="157">
        <v>1</v>
      </c>
      <c r="Q66" s="157">
        <v>0</v>
      </c>
      <c r="R66" s="157">
        <v>0</v>
      </c>
      <c r="S66" s="166">
        <f t="shared" ref="S66:S67" si="13">J66/D66%</f>
        <v>0.91324200913242015</v>
      </c>
      <c r="T66" s="112" t="s">
        <v>26</v>
      </c>
      <c r="U66" s="167">
        <f t="shared" ref="U66:U67" si="14">(N66/D66)*100000</f>
        <v>0</v>
      </c>
      <c r="V66" s="113" t="s">
        <v>26</v>
      </c>
    </row>
    <row r="67" spans="1:22" s="106" customFormat="1" ht="30" customHeight="1">
      <c r="A67" s="114" t="s">
        <v>97</v>
      </c>
      <c r="B67" s="115"/>
      <c r="C67" s="116"/>
      <c r="D67" s="159">
        <v>219</v>
      </c>
      <c r="E67" s="160">
        <v>219</v>
      </c>
      <c r="F67" s="160">
        <v>214</v>
      </c>
      <c r="G67" s="160">
        <v>2</v>
      </c>
      <c r="H67" s="160">
        <v>0</v>
      </c>
      <c r="I67" s="160">
        <v>3</v>
      </c>
      <c r="J67" s="160">
        <v>2</v>
      </c>
      <c r="K67" s="160">
        <v>2</v>
      </c>
      <c r="L67" s="160">
        <v>1</v>
      </c>
      <c r="M67" s="160">
        <v>0</v>
      </c>
      <c r="N67" s="160">
        <v>0</v>
      </c>
      <c r="O67" s="160">
        <v>0</v>
      </c>
      <c r="P67" s="160">
        <v>1</v>
      </c>
      <c r="Q67" s="160">
        <v>0</v>
      </c>
      <c r="R67" s="160">
        <v>0</v>
      </c>
      <c r="S67" s="168">
        <f t="shared" si="13"/>
        <v>0.91324200913242015</v>
      </c>
      <c r="T67" s="119" t="s">
        <v>26</v>
      </c>
      <c r="U67" s="164">
        <f t="shared" si="14"/>
        <v>0</v>
      </c>
      <c r="V67" s="120" t="s">
        <v>26</v>
      </c>
    </row>
    <row r="68" spans="1:22" s="106" customFormat="1" ht="30" customHeight="1" thickBot="1">
      <c r="A68" s="114"/>
      <c r="B68" s="115"/>
      <c r="C68" s="116"/>
      <c r="D68" s="159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3"/>
      <c r="T68" s="164"/>
      <c r="U68" s="164"/>
      <c r="V68" s="165"/>
    </row>
    <row r="69" spans="1:22" s="106" customFormat="1" ht="30" customHeight="1" thickBot="1">
      <c r="A69" s="121" t="s">
        <v>98</v>
      </c>
      <c r="B69" s="122"/>
      <c r="C69" s="123"/>
      <c r="D69" s="156">
        <v>0</v>
      </c>
      <c r="E69" s="157">
        <v>0</v>
      </c>
      <c r="F69" s="157">
        <v>0</v>
      </c>
      <c r="G69" s="157">
        <v>0</v>
      </c>
      <c r="H69" s="157">
        <v>0</v>
      </c>
      <c r="I69" s="157">
        <v>0</v>
      </c>
      <c r="J69" s="157">
        <v>0</v>
      </c>
      <c r="K69" s="157">
        <v>0</v>
      </c>
      <c r="L69" s="157">
        <v>0</v>
      </c>
      <c r="M69" s="157">
        <v>0</v>
      </c>
      <c r="N69" s="157">
        <v>0</v>
      </c>
      <c r="O69" s="157">
        <v>0</v>
      </c>
      <c r="P69" s="157">
        <v>0</v>
      </c>
      <c r="Q69" s="157">
        <v>0</v>
      </c>
      <c r="R69" s="157">
        <v>0</v>
      </c>
      <c r="S69" s="157">
        <f t="shared" ref="S69:V69" si="15">SUM(S70)</f>
        <v>0</v>
      </c>
      <c r="T69" s="157">
        <f t="shared" si="15"/>
        <v>0</v>
      </c>
      <c r="U69" s="157">
        <f t="shared" si="15"/>
        <v>0</v>
      </c>
      <c r="V69" s="158">
        <f t="shared" si="15"/>
        <v>0</v>
      </c>
    </row>
    <row r="70" spans="1:22" s="106" customFormat="1" ht="30" customHeight="1">
      <c r="A70" s="114" t="s">
        <v>99</v>
      </c>
      <c r="B70" s="115"/>
      <c r="C70" s="116"/>
      <c r="D70" s="159">
        <v>0</v>
      </c>
      <c r="E70" s="160">
        <v>0</v>
      </c>
      <c r="F70" s="160">
        <v>0</v>
      </c>
      <c r="G70" s="160">
        <v>0</v>
      </c>
      <c r="H70" s="160">
        <v>0</v>
      </c>
      <c r="I70" s="160">
        <v>0</v>
      </c>
      <c r="J70" s="160">
        <v>0</v>
      </c>
      <c r="K70" s="160">
        <v>0</v>
      </c>
      <c r="L70" s="160">
        <v>0</v>
      </c>
      <c r="M70" s="160">
        <v>0</v>
      </c>
      <c r="N70" s="160">
        <v>0</v>
      </c>
      <c r="O70" s="160">
        <v>0</v>
      </c>
      <c r="P70" s="160">
        <v>0</v>
      </c>
      <c r="Q70" s="160">
        <v>0</v>
      </c>
      <c r="R70" s="160">
        <v>0</v>
      </c>
      <c r="S70" s="160">
        <v>0</v>
      </c>
      <c r="T70" s="160">
        <v>0</v>
      </c>
      <c r="U70" s="160">
        <v>0</v>
      </c>
      <c r="V70" s="161">
        <v>0</v>
      </c>
    </row>
    <row r="71" spans="1:22" s="106" customFormat="1" ht="30" customHeight="1" thickBot="1">
      <c r="A71" s="114"/>
      <c r="B71" s="115"/>
      <c r="C71" s="116"/>
      <c r="D71" s="159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1"/>
    </row>
    <row r="72" spans="1:22" s="106" customFormat="1" ht="30" customHeight="1" thickBot="1">
      <c r="A72" s="121" t="s">
        <v>100</v>
      </c>
      <c r="B72" s="122"/>
      <c r="C72" s="123"/>
      <c r="D72" s="156">
        <v>0</v>
      </c>
      <c r="E72" s="157">
        <v>0</v>
      </c>
      <c r="F72" s="157">
        <v>0</v>
      </c>
      <c r="G72" s="157">
        <v>0</v>
      </c>
      <c r="H72" s="157">
        <v>0</v>
      </c>
      <c r="I72" s="157">
        <v>0</v>
      </c>
      <c r="J72" s="157">
        <v>0</v>
      </c>
      <c r="K72" s="157">
        <v>0</v>
      </c>
      <c r="L72" s="157">
        <v>0</v>
      </c>
      <c r="M72" s="157">
        <v>0</v>
      </c>
      <c r="N72" s="157">
        <v>0</v>
      </c>
      <c r="O72" s="157">
        <v>0</v>
      </c>
      <c r="P72" s="157">
        <v>0</v>
      </c>
      <c r="Q72" s="157">
        <v>0</v>
      </c>
      <c r="R72" s="157">
        <v>0</v>
      </c>
      <c r="S72" s="157">
        <f t="shared" ref="S72:V72" si="16">SUM(S73)</f>
        <v>0</v>
      </c>
      <c r="T72" s="157">
        <f t="shared" si="16"/>
        <v>0</v>
      </c>
      <c r="U72" s="157">
        <f t="shared" si="16"/>
        <v>0</v>
      </c>
      <c r="V72" s="158">
        <f t="shared" si="16"/>
        <v>0</v>
      </c>
    </row>
    <row r="73" spans="1:22" s="106" customFormat="1" ht="30" customHeight="1">
      <c r="A73" s="114" t="s">
        <v>100</v>
      </c>
      <c r="B73" s="115"/>
      <c r="C73" s="116"/>
      <c r="D73" s="159">
        <v>0</v>
      </c>
      <c r="E73" s="160">
        <v>0</v>
      </c>
      <c r="F73" s="160">
        <v>0</v>
      </c>
      <c r="G73" s="160">
        <v>0</v>
      </c>
      <c r="H73" s="160">
        <v>0</v>
      </c>
      <c r="I73" s="160">
        <v>0</v>
      </c>
      <c r="J73" s="160">
        <v>0</v>
      </c>
      <c r="K73" s="160">
        <v>0</v>
      </c>
      <c r="L73" s="160">
        <v>0</v>
      </c>
      <c r="M73" s="160">
        <v>0</v>
      </c>
      <c r="N73" s="160">
        <v>0</v>
      </c>
      <c r="O73" s="160">
        <v>0</v>
      </c>
      <c r="P73" s="160">
        <v>0</v>
      </c>
      <c r="Q73" s="160">
        <v>0</v>
      </c>
      <c r="R73" s="160">
        <v>0</v>
      </c>
      <c r="S73" s="160">
        <v>0</v>
      </c>
      <c r="T73" s="160">
        <v>0</v>
      </c>
      <c r="U73" s="160">
        <v>0</v>
      </c>
      <c r="V73" s="161">
        <v>0</v>
      </c>
    </row>
    <row r="74" spans="1:22" s="106" customFormat="1" ht="30" customHeight="1">
      <c r="A74" s="169"/>
      <c r="B74" s="170"/>
      <c r="C74" s="171"/>
      <c r="D74" s="172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4"/>
    </row>
    <row r="75" spans="1:22" s="106" customFormat="1" ht="30" customHeight="1">
      <c r="A75" s="175"/>
      <c r="B75" s="175"/>
      <c r="C75" s="175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7"/>
      <c r="R75" s="177"/>
      <c r="S75" s="176"/>
      <c r="T75" s="176"/>
      <c r="U75" s="177"/>
      <c r="V75" s="177"/>
    </row>
    <row r="76" spans="1:22" ht="20.100000000000001" customHeight="1">
      <c r="A76" s="178"/>
      <c r="B76" s="178"/>
      <c r="C76" s="178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80"/>
      <c r="R76" s="180"/>
      <c r="S76" s="181"/>
      <c r="T76" s="182"/>
      <c r="U76" s="182"/>
      <c r="V76" s="182"/>
    </row>
  </sheetData>
  <mergeCells count="111">
    <mergeCell ref="A71:C71"/>
    <mergeCell ref="A72:C72"/>
    <mergeCell ref="A73:C73"/>
    <mergeCell ref="A74:C74"/>
    <mergeCell ref="A76:C76"/>
    <mergeCell ref="A65:C65"/>
    <mergeCell ref="A66:C66"/>
    <mergeCell ref="A67:C67"/>
    <mergeCell ref="A68:C68"/>
    <mergeCell ref="A69:C69"/>
    <mergeCell ref="A70:C70"/>
    <mergeCell ref="A59:C59"/>
    <mergeCell ref="A60:C60"/>
    <mergeCell ref="A61:C61"/>
    <mergeCell ref="A62:C62"/>
    <mergeCell ref="A63:C63"/>
    <mergeCell ref="A64:C64"/>
    <mergeCell ref="A53:C53"/>
    <mergeCell ref="A54:C54"/>
    <mergeCell ref="A55:C55"/>
    <mergeCell ref="A56:C56"/>
    <mergeCell ref="A57:C57"/>
    <mergeCell ref="A58:C58"/>
    <mergeCell ref="A47:C47"/>
    <mergeCell ref="A48:C48"/>
    <mergeCell ref="A49:C49"/>
    <mergeCell ref="A50:C50"/>
    <mergeCell ref="A51:C51"/>
    <mergeCell ref="A52:C52"/>
    <mergeCell ref="L43:L45"/>
    <mergeCell ref="M43:M45"/>
    <mergeCell ref="N43:N45"/>
    <mergeCell ref="P43:P45"/>
    <mergeCell ref="O44:O45"/>
    <mergeCell ref="A46:C46"/>
    <mergeCell ref="R42:R45"/>
    <mergeCell ref="S42:S45"/>
    <mergeCell ref="T42:T45"/>
    <mergeCell ref="U42:U45"/>
    <mergeCell ref="V42:V45"/>
    <mergeCell ref="E43:E45"/>
    <mergeCell ref="F43:F45"/>
    <mergeCell ref="G43:G45"/>
    <mergeCell ref="H43:H45"/>
    <mergeCell ref="I43:I45"/>
    <mergeCell ref="A39:C39"/>
    <mergeCell ref="A41:C41"/>
    <mergeCell ref="S41:V41"/>
    <mergeCell ref="A42:C45"/>
    <mergeCell ref="D42:D45"/>
    <mergeCell ref="E42:I42"/>
    <mergeCell ref="J42:J45"/>
    <mergeCell ref="K42:K45"/>
    <mergeCell ref="L42:P42"/>
    <mergeCell ref="Q42:Q45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M4:M6"/>
    <mergeCell ref="N4:N6"/>
    <mergeCell ref="P4:P6"/>
    <mergeCell ref="O5:O6"/>
    <mergeCell ref="A7:C7"/>
    <mergeCell ref="A8:C8"/>
    <mergeCell ref="S3:S6"/>
    <mergeCell ref="T3:T6"/>
    <mergeCell ref="U3:U6"/>
    <mergeCell ref="V3:V6"/>
    <mergeCell ref="E4:E6"/>
    <mergeCell ref="F4:F6"/>
    <mergeCell ref="G4:G6"/>
    <mergeCell ref="H4:H6"/>
    <mergeCell ref="I4:I6"/>
    <mergeCell ref="L4:L6"/>
    <mergeCell ref="A2:C2"/>
    <mergeCell ref="S2:V2"/>
    <mergeCell ref="A3:C6"/>
    <mergeCell ref="D3:D6"/>
    <mergeCell ref="E3:I3"/>
    <mergeCell ref="J3:J6"/>
    <mergeCell ref="K3:K6"/>
    <mergeCell ref="L3:P3"/>
    <mergeCell ref="Q3:Q6"/>
    <mergeCell ref="R3:R6"/>
  </mergeCells>
  <phoneticPr fontId="11"/>
  <printOptions horizontalCentered="1"/>
  <pageMargins left="0.51181102362204722" right="0.43307086614173229" top="0.59055118110236227" bottom="0.98425196850393704" header="0.31496062992125984" footer="0.51181102362204722"/>
  <pageSetup paperSize="9" scale="39" pageOrder="overThenDown" orientation="landscape" r:id="rId1"/>
  <headerFooter alignWithMargins="0"/>
  <rowBreaks count="1" manualBreakCount="1">
    <brk id="39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23"/>
  <sheetViews>
    <sheetView view="pageBreakPreview" zoomScale="70" zoomScaleNormal="75" zoomScaleSheetLayoutView="70" workbookViewId="0">
      <selection activeCell="V8" sqref="V8"/>
    </sheetView>
  </sheetViews>
  <sheetFormatPr defaultColWidth="11.625" defaultRowHeight="20.100000000000001" customHeight="1"/>
  <cols>
    <col min="1" max="1" width="9.625" style="64" customWidth="1"/>
    <col min="2" max="2" width="10.5" style="64" customWidth="1"/>
    <col min="3" max="18" width="9.625" style="64" customWidth="1"/>
    <col min="19" max="19" width="9.625" style="65" customWidth="1"/>
    <col min="20" max="20" width="11.375" style="65" customWidth="1"/>
    <col min="21" max="21" width="10.5" style="65" customWidth="1"/>
    <col min="22" max="22" width="12" style="65" customWidth="1"/>
    <col min="23" max="16384" width="11.625" style="64"/>
  </cols>
  <sheetData>
    <row r="1" spans="1:22" s="4" customFormat="1" ht="38.25" customHeight="1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  <c r="U1" s="3"/>
      <c r="V1" s="3"/>
    </row>
    <row r="2" spans="1:22" s="4" customFormat="1" ht="27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"/>
      <c r="O2" s="6"/>
      <c r="P2" s="7"/>
      <c r="Q2" s="7"/>
      <c r="R2" s="7"/>
      <c r="S2" s="8" t="s">
        <v>1</v>
      </c>
      <c r="T2" s="9"/>
      <c r="U2" s="9"/>
      <c r="V2" s="9"/>
    </row>
    <row r="3" spans="1:22" s="4" customFormat="1" ht="26.25" customHeight="1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1"/>
      <c r="M3" s="1"/>
      <c r="N3" s="1"/>
      <c r="O3" s="1"/>
      <c r="P3" s="1"/>
      <c r="Q3" s="1"/>
      <c r="R3" s="1"/>
      <c r="S3" s="3"/>
      <c r="T3" s="3"/>
      <c r="U3" s="3"/>
      <c r="V3" s="3"/>
    </row>
    <row r="4" spans="1:22" s="4" customFormat="1" ht="35.25" customHeight="1">
      <c r="A4" s="12" t="s">
        <v>2</v>
      </c>
      <c r="B4" s="13"/>
      <c r="C4" s="14" t="s">
        <v>3</v>
      </c>
      <c r="D4" s="14" t="s">
        <v>4</v>
      </c>
      <c r="E4" s="15" t="s">
        <v>5</v>
      </c>
      <c r="F4" s="16"/>
      <c r="G4" s="16"/>
      <c r="H4" s="16"/>
      <c r="I4" s="17"/>
      <c r="J4" s="14" t="s">
        <v>6</v>
      </c>
      <c r="K4" s="14" t="s">
        <v>7</v>
      </c>
      <c r="L4" s="15" t="s">
        <v>8</v>
      </c>
      <c r="M4" s="16"/>
      <c r="N4" s="16"/>
      <c r="O4" s="16"/>
      <c r="P4" s="17"/>
      <c r="Q4" s="18" t="s">
        <v>9</v>
      </c>
      <c r="R4" s="18" t="s">
        <v>10</v>
      </c>
      <c r="S4" s="19" t="s">
        <v>11</v>
      </c>
      <c r="T4" s="19" t="s">
        <v>12</v>
      </c>
      <c r="U4" s="19" t="s">
        <v>13</v>
      </c>
      <c r="V4" s="19" t="s">
        <v>14</v>
      </c>
    </row>
    <row r="5" spans="1:22" s="4" customFormat="1" ht="24" customHeight="1">
      <c r="A5" s="20"/>
      <c r="B5" s="21"/>
      <c r="C5" s="22"/>
      <c r="D5" s="22"/>
      <c r="E5" s="23" t="s">
        <v>15</v>
      </c>
      <c r="F5" s="23" t="s">
        <v>16</v>
      </c>
      <c r="G5" s="23" t="s">
        <v>17</v>
      </c>
      <c r="H5" s="23" t="s">
        <v>18</v>
      </c>
      <c r="I5" s="23" t="s">
        <v>19</v>
      </c>
      <c r="J5" s="24"/>
      <c r="K5" s="24"/>
      <c r="L5" s="23" t="s">
        <v>20</v>
      </c>
      <c r="M5" s="14" t="s">
        <v>21</v>
      </c>
      <c r="N5" s="25" t="s">
        <v>22</v>
      </c>
      <c r="O5" s="26"/>
      <c r="P5" s="23" t="s">
        <v>23</v>
      </c>
      <c r="Q5" s="27"/>
      <c r="R5" s="27"/>
      <c r="S5" s="28"/>
      <c r="T5" s="28"/>
      <c r="U5" s="28"/>
      <c r="V5" s="28"/>
    </row>
    <row r="6" spans="1:22" s="4" customFormat="1" ht="24" customHeight="1">
      <c r="A6" s="20"/>
      <c r="B6" s="21"/>
      <c r="C6" s="22"/>
      <c r="D6" s="22"/>
      <c r="E6" s="24"/>
      <c r="F6" s="24"/>
      <c r="G6" s="24"/>
      <c r="H6" s="24"/>
      <c r="I6" s="24"/>
      <c r="J6" s="24"/>
      <c r="K6" s="24"/>
      <c r="L6" s="24"/>
      <c r="M6" s="24"/>
      <c r="N6" s="29"/>
      <c r="O6" s="30" t="s">
        <v>24</v>
      </c>
      <c r="P6" s="24"/>
      <c r="Q6" s="27"/>
      <c r="R6" s="27"/>
      <c r="S6" s="28"/>
      <c r="T6" s="28"/>
      <c r="U6" s="28"/>
      <c r="V6" s="28"/>
    </row>
    <row r="7" spans="1:22" s="4" customFormat="1" ht="85.5" customHeight="1">
      <c r="A7" s="20"/>
      <c r="B7" s="21"/>
      <c r="C7" s="31"/>
      <c r="D7" s="31"/>
      <c r="E7" s="32"/>
      <c r="F7" s="32"/>
      <c r="G7" s="32"/>
      <c r="H7" s="32"/>
      <c r="I7" s="32"/>
      <c r="J7" s="32"/>
      <c r="K7" s="32"/>
      <c r="L7" s="32"/>
      <c r="M7" s="32"/>
      <c r="N7" s="33"/>
      <c r="O7" s="34"/>
      <c r="P7" s="32"/>
      <c r="Q7" s="27"/>
      <c r="R7" s="35"/>
      <c r="S7" s="36"/>
      <c r="T7" s="36"/>
      <c r="U7" s="36"/>
      <c r="V7" s="36"/>
    </row>
    <row r="8" spans="1:22" s="4" customFormat="1" ht="33" customHeight="1">
      <c r="A8" s="15" t="s">
        <v>25</v>
      </c>
      <c r="B8" s="17"/>
      <c r="C8" s="37"/>
      <c r="D8" s="38">
        <v>0</v>
      </c>
      <c r="E8" s="38">
        <v>0</v>
      </c>
      <c r="F8" s="38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40" t="s">
        <v>26</v>
      </c>
      <c r="T8" s="40" t="s">
        <v>26</v>
      </c>
      <c r="U8" s="40" t="s">
        <v>26</v>
      </c>
      <c r="V8" s="40" t="s">
        <v>26</v>
      </c>
    </row>
    <row r="9" spans="1:22" s="4" customFormat="1" ht="23.25" customHeight="1">
      <c r="A9" s="41"/>
      <c r="B9" s="41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  <c r="R9" s="44"/>
      <c r="S9" s="45"/>
      <c r="T9" s="46"/>
      <c r="U9" s="46"/>
      <c r="V9" s="47"/>
    </row>
    <row r="10" spans="1:22" s="4" customFormat="1" ht="33" customHeight="1">
      <c r="A10" s="15" t="s">
        <v>27</v>
      </c>
      <c r="B10" s="17"/>
      <c r="C10" s="48">
        <v>2485</v>
      </c>
      <c r="D10" s="38">
        <v>0</v>
      </c>
      <c r="E10" s="38">
        <v>0</v>
      </c>
      <c r="F10" s="38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40" t="s">
        <v>26</v>
      </c>
      <c r="T10" s="40" t="s">
        <v>26</v>
      </c>
      <c r="U10" s="40" t="s">
        <v>26</v>
      </c>
      <c r="V10" s="40" t="s">
        <v>26</v>
      </c>
    </row>
    <row r="11" spans="1:22" s="4" customFormat="1" ht="33" customHeight="1">
      <c r="A11" s="15" t="s">
        <v>28</v>
      </c>
      <c r="B11" s="17"/>
      <c r="C11" s="48">
        <v>2570</v>
      </c>
      <c r="D11" s="38">
        <v>3</v>
      </c>
      <c r="E11" s="38">
        <v>3</v>
      </c>
      <c r="F11" s="38">
        <v>2</v>
      </c>
      <c r="G11" s="39">
        <v>0</v>
      </c>
      <c r="H11" s="39">
        <v>0</v>
      </c>
      <c r="I11" s="39">
        <v>1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40">
        <v>0</v>
      </c>
      <c r="T11" s="40" t="s">
        <v>26</v>
      </c>
      <c r="U11" s="40">
        <v>0</v>
      </c>
      <c r="V11" s="40" t="s">
        <v>26</v>
      </c>
    </row>
    <row r="12" spans="1:22" s="4" customFormat="1" ht="33" customHeight="1">
      <c r="A12" s="15" t="s">
        <v>29</v>
      </c>
      <c r="B12" s="17"/>
      <c r="C12" s="48">
        <v>3159</v>
      </c>
      <c r="D12" s="38">
        <v>22</v>
      </c>
      <c r="E12" s="38">
        <v>22</v>
      </c>
      <c r="F12" s="38">
        <v>20</v>
      </c>
      <c r="G12" s="39">
        <v>2</v>
      </c>
      <c r="H12" s="39">
        <v>0</v>
      </c>
      <c r="I12" s="39">
        <v>0</v>
      </c>
      <c r="J12" s="39">
        <v>2</v>
      </c>
      <c r="K12" s="39">
        <v>2</v>
      </c>
      <c r="L12" s="39">
        <v>1</v>
      </c>
      <c r="M12" s="39">
        <v>0</v>
      </c>
      <c r="N12" s="39">
        <v>0</v>
      </c>
      <c r="O12" s="39">
        <v>0</v>
      </c>
      <c r="P12" s="39">
        <v>1</v>
      </c>
      <c r="Q12" s="39">
        <v>0</v>
      </c>
      <c r="R12" s="39">
        <v>0</v>
      </c>
      <c r="S12" s="49">
        <v>9.0909090909090917</v>
      </c>
      <c r="T12" s="40">
        <v>100</v>
      </c>
      <c r="U12" s="40">
        <v>0</v>
      </c>
      <c r="V12" s="40">
        <v>0</v>
      </c>
    </row>
    <row r="13" spans="1:22" s="4" customFormat="1" ht="33" customHeight="1">
      <c r="A13" s="15" t="s">
        <v>30</v>
      </c>
      <c r="B13" s="17"/>
      <c r="C13" s="48">
        <v>3571</v>
      </c>
      <c r="D13" s="38">
        <v>41</v>
      </c>
      <c r="E13" s="38">
        <v>41</v>
      </c>
      <c r="F13" s="38">
        <v>41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49">
        <v>0</v>
      </c>
      <c r="T13" s="40" t="s">
        <v>26</v>
      </c>
      <c r="U13" s="40">
        <v>0</v>
      </c>
      <c r="V13" s="40" t="s">
        <v>26</v>
      </c>
    </row>
    <row r="14" spans="1:22" s="4" customFormat="1" ht="33" customHeight="1">
      <c r="A14" s="15" t="s">
        <v>31</v>
      </c>
      <c r="B14" s="17"/>
      <c r="C14" s="48">
        <v>4431</v>
      </c>
      <c r="D14" s="38">
        <v>104</v>
      </c>
      <c r="E14" s="38">
        <v>104</v>
      </c>
      <c r="F14" s="38">
        <v>103</v>
      </c>
      <c r="G14" s="39">
        <v>0</v>
      </c>
      <c r="H14" s="39">
        <v>0</v>
      </c>
      <c r="I14" s="39">
        <v>1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49">
        <v>0</v>
      </c>
      <c r="T14" s="40" t="s">
        <v>26</v>
      </c>
      <c r="U14" s="40">
        <v>0</v>
      </c>
      <c r="V14" s="40" t="s">
        <v>26</v>
      </c>
    </row>
    <row r="15" spans="1:22" s="4" customFormat="1" ht="33" customHeight="1">
      <c r="A15" s="15" t="s">
        <v>32</v>
      </c>
      <c r="B15" s="17"/>
      <c r="C15" s="48">
        <v>4366</v>
      </c>
      <c r="D15" s="38">
        <v>165</v>
      </c>
      <c r="E15" s="38">
        <v>165</v>
      </c>
      <c r="F15" s="38">
        <v>161</v>
      </c>
      <c r="G15" s="39">
        <v>2</v>
      </c>
      <c r="H15" s="39">
        <v>0</v>
      </c>
      <c r="I15" s="39">
        <v>2</v>
      </c>
      <c r="J15" s="39">
        <v>2</v>
      </c>
      <c r="K15" s="39">
        <v>2</v>
      </c>
      <c r="L15" s="39">
        <v>1</v>
      </c>
      <c r="M15" s="39">
        <v>1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49">
        <v>1.2121212121212122</v>
      </c>
      <c r="T15" s="40">
        <v>100</v>
      </c>
      <c r="U15" s="40">
        <v>0</v>
      </c>
      <c r="V15" s="40">
        <v>0</v>
      </c>
    </row>
    <row r="16" spans="1:22" s="4" customFormat="1" ht="33" customHeight="1">
      <c r="A16" s="15" t="s">
        <v>33</v>
      </c>
      <c r="B16" s="17"/>
      <c r="C16" s="48">
        <v>3915</v>
      </c>
      <c r="D16" s="38">
        <v>158</v>
      </c>
      <c r="E16" s="38">
        <v>158</v>
      </c>
      <c r="F16" s="38">
        <v>157</v>
      </c>
      <c r="G16" s="39">
        <v>0</v>
      </c>
      <c r="H16" s="39">
        <v>0</v>
      </c>
      <c r="I16" s="39">
        <v>1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49">
        <v>0</v>
      </c>
      <c r="T16" s="40" t="s">
        <v>26</v>
      </c>
      <c r="U16" s="40">
        <v>0</v>
      </c>
      <c r="V16" s="40" t="s">
        <v>26</v>
      </c>
    </row>
    <row r="17" spans="1:22" s="4" customFormat="1" ht="33" customHeight="1">
      <c r="A17" s="15" t="s">
        <v>34</v>
      </c>
      <c r="B17" s="17"/>
      <c r="C17" s="48">
        <v>3909</v>
      </c>
      <c r="D17" s="38">
        <v>112</v>
      </c>
      <c r="E17" s="38">
        <v>112</v>
      </c>
      <c r="F17" s="38">
        <v>109</v>
      </c>
      <c r="G17" s="39">
        <v>0</v>
      </c>
      <c r="H17" s="39">
        <v>1</v>
      </c>
      <c r="I17" s="39">
        <v>2</v>
      </c>
      <c r="J17" s="39">
        <v>1</v>
      </c>
      <c r="K17" s="39">
        <v>1</v>
      </c>
      <c r="L17" s="39">
        <v>0</v>
      </c>
      <c r="M17" s="39">
        <v>0</v>
      </c>
      <c r="N17" s="39">
        <v>1</v>
      </c>
      <c r="O17" s="39">
        <v>0</v>
      </c>
      <c r="P17" s="39">
        <v>0</v>
      </c>
      <c r="Q17" s="39">
        <v>0</v>
      </c>
      <c r="R17" s="39">
        <v>0</v>
      </c>
      <c r="S17" s="49">
        <v>0.89285714285714279</v>
      </c>
      <c r="T17" s="40">
        <v>100</v>
      </c>
      <c r="U17" s="40">
        <v>892.85714285714278</v>
      </c>
      <c r="V17" s="40">
        <v>100</v>
      </c>
    </row>
    <row r="18" spans="1:22" s="4" customFormat="1" ht="33" customHeight="1">
      <c r="A18" s="15" t="s">
        <v>35</v>
      </c>
      <c r="B18" s="17"/>
      <c r="C18" s="48">
        <v>4622</v>
      </c>
      <c r="D18" s="38">
        <v>89</v>
      </c>
      <c r="E18" s="38">
        <v>89</v>
      </c>
      <c r="F18" s="38">
        <v>87</v>
      </c>
      <c r="G18" s="39">
        <v>0</v>
      </c>
      <c r="H18" s="39">
        <v>0</v>
      </c>
      <c r="I18" s="39">
        <v>2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49">
        <v>0</v>
      </c>
      <c r="T18" s="40" t="s">
        <v>26</v>
      </c>
      <c r="U18" s="40">
        <v>0</v>
      </c>
      <c r="V18" s="40" t="s">
        <v>26</v>
      </c>
    </row>
    <row r="19" spans="1:22" s="4" customFormat="1" ht="33" customHeight="1">
      <c r="A19" s="15" t="s">
        <v>36</v>
      </c>
      <c r="B19" s="17"/>
      <c r="C19" s="48">
        <v>5927</v>
      </c>
      <c r="D19" s="38">
        <v>143</v>
      </c>
      <c r="E19" s="38">
        <v>143</v>
      </c>
      <c r="F19" s="38">
        <v>139</v>
      </c>
      <c r="G19" s="39">
        <v>0</v>
      </c>
      <c r="H19" s="39">
        <v>0</v>
      </c>
      <c r="I19" s="39">
        <v>4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49">
        <v>0</v>
      </c>
      <c r="T19" s="40" t="s">
        <v>26</v>
      </c>
      <c r="U19" s="40">
        <v>0</v>
      </c>
      <c r="V19" s="40" t="s">
        <v>26</v>
      </c>
    </row>
    <row r="20" spans="1:22" s="4" customFormat="1" ht="33" customHeight="1">
      <c r="A20" s="15" t="s">
        <v>37</v>
      </c>
      <c r="B20" s="17"/>
      <c r="C20" s="48">
        <v>4322</v>
      </c>
      <c r="D20" s="38">
        <v>58</v>
      </c>
      <c r="E20" s="38">
        <v>58</v>
      </c>
      <c r="F20" s="38">
        <v>56</v>
      </c>
      <c r="G20" s="39">
        <v>0</v>
      </c>
      <c r="H20" s="39">
        <v>0</v>
      </c>
      <c r="I20" s="39">
        <v>2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49">
        <v>0</v>
      </c>
      <c r="T20" s="40" t="s">
        <v>26</v>
      </c>
      <c r="U20" s="40">
        <v>0</v>
      </c>
      <c r="V20" s="40" t="s">
        <v>26</v>
      </c>
    </row>
    <row r="21" spans="1:22" s="4" customFormat="1" ht="33" customHeight="1">
      <c r="A21" s="15" t="s">
        <v>38</v>
      </c>
      <c r="B21" s="17"/>
      <c r="C21" s="48">
        <v>4390</v>
      </c>
      <c r="D21" s="38">
        <v>21</v>
      </c>
      <c r="E21" s="38">
        <v>21</v>
      </c>
      <c r="F21" s="38">
        <v>20</v>
      </c>
      <c r="G21" s="39">
        <v>0</v>
      </c>
      <c r="H21" s="39">
        <v>0</v>
      </c>
      <c r="I21" s="39">
        <v>1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49">
        <v>0</v>
      </c>
      <c r="T21" s="40" t="s">
        <v>26</v>
      </c>
      <c r="U21" s="40">
        <v>0</v>
      </c>
      <c r="V21" s="40" t="s">
        <v>26</v>
      </c>
    </row>
    <row r="22" spans="1:22" s="4" customFormat="1" ht="33" customHeight="1" thickBot="1">
      <c r="A22" s="50" t="s">
        <v>39</v>
      </c>
      <c r="B22" s="51"/>
      <c r="C22" s="52">
        <v>8942</v>
      </c>
      <c r="D22" s="53">
        <v>8</v>
      </c>
      <c r="E22" s="53">
        <v>8</v>
      </c>
      <c r="F22" s="53">
        <v>8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5">
        <v>0</v>
      </c>
      <c r="T22" s="56" t="s">
        <v>26</v>
      </c>
      <c r="U22" s="56">
        <v>0</v>
      </c>
      <c r="V22" s="56" t="s">
        <v>26</v>
      </c>
    </row>
    <row r="23" spans="1:22" s="4" customFormat="1" ht="33" customHeight="1" thickTop="1">
      <c r="A23" s="57" t="s">
        <v>40</v>
      </c>
      <c r="B23" s="58"/>
      <c r="C23" s="59">
        <v>56609</v>
      </c>
      <c r="D23" s="60">
        <v>924</v>
      </c>
      <c r="E23" s="60">
        <v>924</v>
      </c>
      <c r="F23" s="60">
        <v>903</v>
      </c>
      <c r="G23" s="61">
        <v>4</v>
      </c>
      <c r="H23" s="61">
        <v>1</v>
      </c>
      <c r="I23" s="61">
        <v>16</v>
      </c>
      <c r="J23" s="61">
        <v>5</v>
      </c>
      <c r="K23" s="61">
        <v>5</v>
      </c>
      <c r="L23" s="61">
        <v>2</v>
      </c>
      <c r="M23" s="61">
        <v>1</v>
      </c>
      <c r="N23" s="61">
        <v>1</v>
      </c>
      <c r="O23" s="61">
        <v>0</v>
      </c>
      <c r="P23" s="61">
        <v>1</v>
      </c>
      <c r="Q23" s="61">
        <v>0</v>
      </c>
      <c r="R23" s="61">
        <v>0</v>
      </c>
      <c r="S23" s="62">
        <v>0.54112554112554112</v>
      </c>
      <c r="T23" s="63">
        <v>100</v>
      </c>
      <c r="U23" s="63">
        <v>108.22510822510823</v>
      </c>
      <c r="V23" s="63">
        <v>20</v>
      </c>
    </row>
  </sheetData>
  <mergeCells count="39">
    <mergeCell ref="A23:B23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M5:M7"/>
    <mergeCell ref="N5:N7"/>
    <mergeCell ref="P5:P7"/>
    <mergeCell ref="O6:O7"/>
    <mergeCell ref="A8:B8"/>
    <mergeCell ref="A10:B10"/>
    <mergeCell ref="S4:S7"/>
    <mergeCell ref="T4:T7"/>
    <mergeCell ref="U4:U7"/>
    <mergeCell ref="V4:V7"/>
    <mergeCell ref="E5:E7"/>
    <mergeCell ref="F5:F7"/>
    <mergeCell ref="G5:G7"/>
    <mergeCell ref="H5:H7"/>
    <mergeCell ref="I5:I7"/>
    <mergeCell ref="L5:L7"/>
    <mergeCell ref="S2:V2"/>
    <mergeCell ref="A4:B7"/>
    <mergeCell ref="C4:C7"/>
    <mergeCell ref="D4:D7"/>
    <mergeCell ref="E4:I4"/>
    <mergeCell ref="J4:J7"/>
    <mergeCell ref="K4:K7"/>
    <mergeCell ref="L4:P4"/>
    <mergeCell ref="Q4:Q7"/>
    <mergeCell ref="R4:R7"/>
  </mergeCells>
  <phoneticPr fontId="3"/>
  <printOptions horizontalCentered="1"/>
  <pageMargins left="0.51181102362204722" right="0.43307086614173229" top="0.59055118110236227" bottom="0.98425196850393704" header="0.31496062992125984" footer="0.51181102362204722"/>
  <pageSetup paperSize="9" scale="47" fitToHeight="0" pageOrder="overThenDown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</vt:lpstr>
      <vt:lpstr>年齢階級別</vt:lpstr>
      <vt:lpstr>市町村別!Print_Area</vt:lpstr>
      <vt:lpstr>年齢階級別!Print_Area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2018-01-23T07:10:45Z</dcterms:created>
  <dcterms:modified xsi:type="dcterms:W3CDTF">2018-01-23T07:12:43Z</dcterms:modified>
</cp:coreProperties>
</file>