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02_がん検診等結果報告\R1\03_H30がん検診等結果報告\08_提供用集計表（HC、市町村あて）\02_市町村あて\"/>
    </mc:Choice>
  </mc:AlternateContent>
  <bookViews>
    <workbookView xWindow="0" yWindow="0" windowWidth="20490" windowHeight="7095" activeTab="1"/>
  </bookViews>
  <sheets>
    <sheet name="市町村別（前立腺）" sheetId="2" r:id="rId1"/>
    <sheet name="年齢階級別（前立腺）" sheetId="1" r:id="rId2"/>
  </sheets>
  <definedNames>
    <definedName name="_xlnm.Print_Area" localSheetId="0">'市町村別（前立腺）'!$A$1:$Y$70</definedName>
    <definedName name="_xlnm.Print_Area" localSheetId="1">'年齢階級別（前立腺）'!$A$1:$Y$49</definedName>
    <definedName name="_xlnm.Print_Titles" localSheetId="1">'年齢階級別（前立腺）'!$B:$B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69" i="2" l="1"/>
  <c r="W69" i="2"/>
  <c r="V69" i="2"/>
  <c r="U69" i="2"/>
  <c r="T69" i="2"/>
  <c r="S69" i="2"/>
  <c r="X68" i="2"/>
  <c r="W68" i="2"/>
  <c r="V68" i="2"/>
  <c r="U68" i="2"/>
  <c r="T68" i="2"/>
  <c r="S68" i="2"/>
  <c r="X66" i="2"/>
  <c r="W66" i="2"/>
  <c r="V66" i="2"/>
  <c r="U66" i="2"/>
  <c r="T66" i="2"/>
  <c r="S66" i="2"/>
  <c r="X65" i="2"/>
  <c r="W65" i="2"/>
  <c r="V65" i="2"/>
  <c r="U65" i="2"/>
  <c r="T65" i="2"/>
  <c r="S65" i="2"/>
  <c r="X63" i="2"/>
  <c r="W63" i="2"/>
  <c r="V63" i="2"/>
  <c r="U63" i="2"/>
  <c r="T63" i="2"/>
  <c r="S63" i="2"/>
  <c r="X62" i="2"/>
  <c r="W62" i="2"/>
  <c r="V62" i="2"/>
  <c r="U62" i="2"/>
  <c r="T62" i="2"/>
  <c r="S62" i="2"/>
  <c r="X60" i="2"/>
  <c r="W60" i="2"/>
  <c r="V60" i="2"/>
  <c r="U60" i="2"/>
  <c r="T60" i="2"/>
  <c r="S60" i="2"/>
  <c r="X59" i="2"/>
  <c r="W59" i="2"/>
  <c r="V59" i="2"/>
  <c r="U59" i="2"/>
  <c r="T59" i="2"/>
  <c r="S59" i="2"/>
  <c r="X58" i="2"/>
  <c r="W58" i="2"/>
  <c r="V58" i="2"/>
  <c r="U58" i="2"/>
  <c r="T58" i="2"/>
  <c r="S58" i="2"/>
  <c r="X56" i="2"/>
  <c r="V56" i="2"/>
  <c r="U56" i="2"/>
  <c r="T56" i="2"/>
  <c r="S56" i="2"/>
  <c r="X55" i="2"/>
  <c r="W55" i="2"/>
  <c r="V55" i="2"/>
  <c r="U55" i="2"/>
  <c r="T55" i="2"/>
  <c r="S55" i="2"/>
  <c r="X54" i="2"/>
  <c r="W54" i="2"/>
  <c r="V54" i="2"/>
  <c r="U54" i="2"/>
  <c r="T54" i="2"/>
  <c r="S54" i="2"/>
  <c r="X52" i="2"/>
  <c r="W52" i="2"/>
  <c r="V52" i="2"/>
  <c r="U52" i="2"/>
  <c r="T52" i="2"/>
  <c r="S52" i="2"/>
  <c r="X51" i="2"/>
  <c r="W51" i="2"/>
  <c r="V51" i="2"/>
  <c r="U51" i="2"/>
  <c r="T51" i="2"/>
  <c r="S51" i="2"/>
  <c r="X50" i="2"/>
  <c r="W50" i="2"/>
  <c r="V50" i="2"/>
  <c r="U50" i="2"/>
  <c r="T50" i="2"/>
  <c r="S50" i="2"/>
  <c r="X48" i="2"/>
  <c r="V48" i="2"/>
  <c r="U48" i="2"/>
  <c r="T48" i="2"/>
  <c r="S48" i="2"/>
  <c r="X47" i="2"/>
  <c r="W47" i="2"/>
  <c r="V47" i="2"/>
  <c r="U47" i="2"/>
  <c r="T47" i="2"/>
  <c r="S47" i="2"/>
  <c r="X46" i="2"/>
  <c r="W46" i="2"/>
  <c r="V46" i="2"/>
  <c r="U46" i="2"/>
  <c r="T46" i="2"/>
  <c r="S46" i="2"/>
  <c r="X40" i="2"/>
  <c r="W40" i="2"/>
  <c r="V40" i="2"/>
  <c r="U40" i="2"/>
  <c r="T40" i="2"/>
  <c r="S40" i="2"/>
  <c r="X39" i="2"/>
  <c r="W39" i="2"/>
  <c r="V39" i="2"/>
  <c r="U39" i="2"/>
  <c r="T39" i="2"/>
  <c r="S39" i="2"/>
  <c r="X38" i="2"/>
  <c r="W38" i="2"/>
  <c r="V38" i="2"/>
  <c r="U38" i="2"/>
  <c r="T38" i="2"/>
  <c r="S38" i="2"/>
  <c r="X37" i="2"/>
  <c r="W37" i="2"/>
  <c r="V37" i="2"/>
  <c r="U37" i="2"/>
  <c r="T37" i="2"/>
  <c r="S37" i="2"/>
  <c r="X35" i="2"/>
  <c r="V35" i="2"/>
  <c r="U35" i="2"/>
  <c r="T35" i="2"/>
  <c r="S35" i="2"/>
  <c r="X34" i="2"/>
  <c r="V34" i="2"/>
  <c r="U34" i="2"/>
  <c r="T34" i="2"/>
  <c r="S34" i="2"/>
  <c r="X33" i="2"/>
  <c r="V33" i="2"/>
  <c r="U33" i="2"/>
  <c r="T33" i="2"/>
  <c r="S33" i="2"/>
  <c r="X32" i="2"/>
  <c r="W32" i="2"/>
  <c r="V32" i="2"/>
  <c r="U32" i="2"/>
  <c r="T32" i="2"/>
  <c r="S32" i="2"/>
  <c r="X31" i="2"/>
  <c r="V31" i="2"/>
  <c r="U31" i="2"/>
  <c r="T31" i="2"/>
  <c r="S31" i="2"/>
  <c r="X30" i="2"/>
  <c r="W30" i="2"/>
  <c r="V30" i="2"/>
  <c r="U30" i="2"/>
  <c r="T30" i="2"/>
  <c r="S30" i="2"/>
  <c r="X28" i="2"/>
  <c r="V28" i="2"/>
  <c r="U28" i="2"/>
  <c r="T28" i="2"/>
  <c r="S28" i="2"/>
  <c r="X27" i="2"/>
  <c r="W27" i="2"/>
  <c r="V27" i="2"/>
  <c r="U27" i="2"/>
  <c r="T27" i="2"/>
  <c r="S27" i="2"/>
  <c r="X26" i="2"/>
  <c r="W26" i="2"/>
  <c r="V26" i="2"/>
  <c r="U26" i="2"/>
  <c r="T26" i="2"/>
  <c r="S26" i="2"/>
  <c r="X24" i="2"/>
  <c r="V24" i="2"/>
  <c r="U24" i="2"/>
  <c r="T24" i="2"/>
  <c r="S24" i="2"/>
  <c r="X23" i="2"/>
  <c r="V23" i="2"/>
  <c r="U23" i="2"/>
  <c r="T23" i="2"/>
  <c r="S23" i="2"/>
  <c r="X22" i="2"/>
  <c r="V22" i="2"/>
  <c r="U22" i="2"/>
  <c r="T22" i="2"/>
  <c r="S22" i="2"/>
  <c r="X21" i="2"/>
  <c r="W21" i="2"/>
  <c r="V21" i="2"/>
  <c r="U21" i="2"/>
  <c r="T21" i="2"/>
  <c r="S21" i="2"/>
  <c r="X20" i="2"/>
  <c r="W20" i="2"/>
  <c r="V20" i="2"/>
  <c r="U20" i="2"/>
  <c r="T20" i="2"/>
  <c r="S20" i="2"/>
  <c r="X18" i="2"/>
  <c r="V18" i="2"/>
  <c r="U18" i="2"/>
  <c r="T18" i="2"/>
  <c r="S18" i="2"/>
  <c r="X17" i="2"/>
  <c r="V17" i="2"/>
  <c r="U17" i="2"/>
  <c r="T17" i="2"/>
  <c r="S17" i="2"/>
  <c r="X16" i="2"/>
  <c r="W16" i="2"/>
  <c r="V16" i="2"/>
  <c r="U16" i="2"/>
  <c r="T16" i="2"/>
  <c r="S16" i="2"/>
  <c r="X15" i="2"/>
  <c r="W15" i="2"/>
  <c r="V15" i="2"/>
  <c r="U15" i="2"/>
  <c r="T15" i="2"/>
  <c r="S15" i="2"/>
  <c r="X13" i="2"/>
  <c r="W13" i="2"/>
  <c r="V13" i="2"/>
  <c r="U13" i="2"/>
  <c r="T13" i="2"/>
  <c r="S13" i="2"/>
  <c r="X12" i="2"/>
  <c r="W12" i="2"/>
  <c r="V12" i="2"/>
  <c r="U12" i="2"/>
  <c r="T12" i="2"/>
  <c r="S12" i="2"/>
  <c r="X10" i="2"/>
  <c r="W10" i="2"/>
  <c r="V10" i="2"/>
  <c r="U10" i="2"/>
  <c r="T10" i="2"/>
  <c r="S10" i="2"/>
  <c r="X48" i="1" l="1"/>
  <c r="W48" i="1"/>
  <c r="V48" i="1"/>
  <c r="U48" i="1"/>
  <c r="T48" i="1"/>
  <c r="S48" i="1"/>
  <c r="X47" i="1"/>
  <c r="W47" i="1"/>
  <c r="V47" i="1"/>
  <c r="U47" i="1"/>
  <c r="T47" i="1"/>
  <c r="S47" i="1"/>
  <c r="X46" i="1"/>
  <c r="W46" i="1"/>
  <c r="V46" i="1"/>
  <c r="U46" i="1"/>
  <c r="T46" i="1"/>
  <c r="S46" i="1"/>
  <c r="X45" i="1"/>
  <c r="W45" i="1"/>
  <c r="V45" i="1"/>
  <c r="U45" i="1"/>
  <c r="T45" i="1"/>
  <c r="S45" i="1"/>
  <c r="X44" i="1"/>
  <c r="W44" i="1"/>
  <c r="V44" i="1"/>
  <c r="U44" i="1"/>
  <c r="T44" i="1"/>
  <c r="S44" i="1"/>
  <c r="X43" i="1"/>
  <c r="W43" i="1"/>
  <c r="V43" i="1"/>
  <c r="U43" i="1"/>
  <c r="T43" i="1"/>
  <c r="S43" i="1"/>
  <c r="X42" i="1"/>
  <c r="V42" i="1"/>
  <c r="U42" i="1"/>
  <c r="T42" i="1"/>
  <c r="S42" i="1"/>
  <c r="X41" i="1"/>
  <c r="V41" i="1"/>
  <c r="U41" i="1"/>
  <c r="T41" i="1"/>
  <c r="S41" i="1"/>
  <c r="X39" i="1"/>
  <c r="V39" i="1"/>
  <c r="U39" i="1"/>
  <c r="T39" i="1"/>
  <c r="X32" i="1"/>
  <c r="W32" i="1"/>
  <c r="V32" i="1"/>
  <c r="U32" i="1"/>
  <c r="T32" i="1"/>
  <c r="X31" i="1"/>
  <c r="W31" i="1"/>
  <c r="V31" i="1"/>
  <c r="U31" i="1"/>
  <c r="T31" i="1"/>
  <c r="X30" i="1"/>
  <c r="W30" i="1"/>
  <c r="V30" i="1"/>
  <c r="U30" i="1"/>
  <c r="T30" i="1"/>
  <c r="X29" i="1"/>
  <c r="W29" i="1"/>
  <c r="V29" i="1"/>
  <c r="U29" i="1"/>
  <c r="T29" i="1"/>
  <c r="X28" i="1"/>
  <c r="W28" i="1"/>
  <c r="V28" i="1"/>
  <c r="U28" i="1"/>
  <c r="T28" i="1"/>
  <c r="X27" i="1"/>
  <c r="W27" i="1"/>
  <c r="V27" i="1"/>
  <c r="U27" i="1"/>
  <c r="T27" i="1"/>
  <c r="X26" i="1"/>
  <c r="V26" i="1"/>
  <c r="U26" i="1"/>
  <c r="T26" i="1"/>
  <c r="X25" i="1"/>
  <c r="V25" i="1"/>
  <c r="U25" i="1"/>
  <c r="T25" i="1"/>
  <c r="X16" i="1"/>
  <c r="W16" i="1"/>
  <c r="V16" i="1"/>
  <c r="U16" i="1"/>
  <c r="T16" i="1"/>
  <c r="X15" i="1"/>
  <c r="W15" i="1"/>
  <c r="V15" i="1"/>
  <c r="U15" i="1"/>
  <c r="T15" i="1"/>
  <c r="X14" i="1"/>
  <c r="W14" i="1"/>
  <c r="V14" i="1"/>
  <c r="U14" i="1"/>
  <c r="T14" i="1"/>
  <c r="X13" i="1"/>
  <c r="W13" i="1"/>
  <c r="V13" i="1"/>
  <c r="U13" i="1"/>
  <c r="T13" i="1"/>
  <c r="X12" i="1"/>
  <c r="W12" i="1"/>
  <c r="V12" i="1"/>
  <c r="U12" i="1"/>
  <c r="T12" i="1"/>
  <c r="X11" i="1"/>
  <c r="W11" i="1"/>
  <c r="V11" i="1"/>
  <c r="U11" i="1"/>
  <c r="T11" i="1"/>
  <c r="X10" i="1"/>
  <c r="V10" i="1"/>
  <c r="U10" i="1"/>
  <c r="T10" i="1"/>
  <c r="U9" i="1"/>
  <c r="T9" i="1"/>
  <c r="U7" i="1"/>
  <c r="T7" i="1"/>
</calcChain>
</file>

<file path=xl/sharedStrings.xml><?xml version="1.0" encoding="utf-8"?>
<sst xmlns="http://schemas.openxmlformats.org/spreadsheetml/2006/main" count="233" uniqueCount="115">
  <si>
    <t>平成30年度　前立腺がん検診結果報告（年齢階級別集計表）1/3</t>
    <phoneticPr fontId="5"/>
  </si>
  <si>
    <t>初診 　　　</t>
    <rPh sb="0" eb="2">
      <t>ショシン</t>
    </rPh>
    <phoneticPr fontId="7"/>
  </si>
  <si>
    <t>(平成31年3月末日現在)</t>
    <phoneticPr fontId="5"/>
  </si>
  <si>
    <t>区　分</t>
    <rPh sb="0" eb="1">
      <t>ク</t>
    </rPh>
    <rPh sb="2" eb="3">
      <t>ブン</t>
    </rPh>
    <phoneticPr fontId="5"/>
  </si>
  <si>
    <t>対象者数</t>
    <rPh sb="0" eb="3">
      <t>タイショウシャ</t>
    </rPh>
    <rPh sb="3" eb="4">
      <t>スウ</t>
    </rPh>
    <phoneticPr fontId="7"/>
  </si>
  <si>
    <t>受診者数</t>
    <rPh sb="0" eb="3">
      <t>ジュシンシャ</t>
    </rPh>
    <rPh sb="3" eb="4">
      <t>スウ</t>
    </rPh>
    <phoneticPr fontId="7"/>
  </si>
  <si>
    <t>要精検者数</t>
    <rPh sb="0" eb="1">
      <t>ヨウ</t>
    </rPh>
    <rPh sb="1" eb="2">
      <t>セイ</t>
    </rPh>
    <rPh sb="2" eb="3">
      <t>ケン</t>
    </rPh>
    <rPh sb="3" eb="4">
      <t>シャ</t>
    </rPh>
    <rPh sb="4" eb="5">
      <t>スウ</t>
    </rPh>
    <phoneticPr fontId="7"/>
  </si>
  <si>
    <t>精検受診者数</t>
    <rPh sb="0" eb="1">
      <t>セイ</t>
    </rPh>
    <rPh sb="1" eb="2">
      <t>ケン</t>
    </rPh>
    <rPh sb="2" eb="5">
      <t>ジュシンシャ</t>
    </rPh>
    <rPh sb="5" eb="6">
      <t>スウ</t>
    </rPh>
    <phoneticPr fontId="7"/>
  </si>
  <si>
    <t xml:space="preserve"> 精               検               結               果</t>
    <phoneticPr fontId="7"/>
  </si>
  <si>
    <t>精検
未受診者</t>
    <rPh sb="0" eb="1">
      <t>セイ</t>
    </rPh>
    <rPh sb="1" eb="2">
      <t>ケン</t>
    </rPh>
    <rPh sb="3" eb="4">
      <t>ミ</t>
    </rPh>
    <rPh sb="4" eb="7">
      <t>ジュシンシャ</t>
    </rPh>
    <phoneticPr fontId="7"/>
  </si>
  <si>
    <t>精検
結果
未把握</t>
    <rPh sb="0" eb="1">
      <t>セイ</t>
    </rPh>
    <rPh sb="1" eb="2">
      <t>ケン</t>
    </rPh>
    <rPh sb="3" eb="5">
      <t>ケッカ</t>
    </rPh>
    <rPh sb="6" eb="9">
      <t>ミハアク</t>
    </rPh>
    <phoneticPr fontId="7"/>
  </si>
  <si>
    <t>受診率</t>
    <rPh sb="0" eb="3">
      <t>ジュシンリツ</t>
    </rPh>
    <phoneticPr fontId="7"/>
  </si>
  <si>
    <t>要精検率</t>
    <rPh sb="0" eb="3">
      <t>ヨウセイケン</t>
    </rPh>
    <rPh sb="3" eb="4">
      <t>リツ</t>
    </rPh>
    <phoneticPr fontId="7"/>
  </si>
  <si>
    <t>精検受診率</t>
    <rPh sb="0" eb="2">
      <t>セイケン</t>
    </rPh>
    <rPh sb="2" eb="5">
      <t>ジュシンリツ</t>
    </rPh>
    <phoneticPr fontId="7"/>
  </si>
  <si>
    <t>がん発見率</t>
    <rPh sb="2" eb="4">
      <t>ハッケン</t>
    </rPh>
    <rPh sb="4" eb="5">
      <t>リツ</t>
    </rPh>
    <phoneticPr fontId="7"/>
  </si>
  <si>
    <t>早期がん割合</t>
    <rPh sb="0" eb="2">
      <t>ソウキ</t>
    </rPh>
    <rPh sb="4" eb="6">
      <t>ワリアイ</t>
    </rPh>
    <phoneticPr fontId="7"/>
  </si>
  <si>
    <t>陽性反応適中度</t>
    <rPh sb="0" eb="2">
      <t>ヨウセイ</t>
    </rPh>
    <rPh sb="2" eb="4">
      <t>ハンノウ</t>
    </rPh>
    <rPh sb="4" eb="5">
      <t>テキ</t>
    </rPh>
    <rPh sb="5" eb="7">
      <t>チュウド</t>
    </rPh>
    <phoneticPr fontId="7"/>
  </si>
  <si>
    <t>異常なし</t>
    <rPh sb="0" eb="2">
      <t>イジョウ</t>
    </rPh>
    <phoneticPr fontId="7"/>
  </si>
  <si>
    <t>前立腺がん</t>
    <rPh sb="0" eb="3">
      <t>ゼンリツセン</t>
    </rPh>
    <phoneticPr fontId="7"/>
  </si>
  <si>
    <t>前立腺がんの疑い</t>
    <rPh sb="0" eb="3">
      <t>ゼンリツセン</t>
    </rPh>
    <rPh sb="6" eb="7">
      <t>ウタガ</t>
    </rPh>
    <phoneticPr fontId="7"/>
  </si>
  <si>
    <t>その他</t>
    <rPh sb="2" eb="3">
      <t>タ</t>
    </rPh>
    <phoneticPr fontId="7"/>
  </si>
  <si>
    <t>進行
がん</t>
    <rPh sb="0" eb="1">
      <t>ススム</t>
    </rPh>
    <rPh sb="1" eb="2">
      <t>ギョウ</t>
    </rPh>
    <phoneticPr fontId="7"/>
  </si>
  <si>
    <t>局所
進展
がん</t>
    <rPh sb="0" eb="2">
      <t>キョクショ</t>
    </rPh>
    <rPh sb="3" eb="5">
      <t>シンテン</t>
    </rPh>
    <phoneticPr fontId="7"/>
  </si>
  <si>
    <t>早期がん</t>
    <rPh sb="0" eb="2">
      <t>ソウキ</t>
    </rPh>
    <phoneticPr fontId="7"/>
  </si>
  <si>
    <t>病期
不明</t>
    <rPh sb="0" eb="2">
      <t>ビョウキ</t>
    </rPh>
    <rPh sb="3" eb="5">
      <t>フメイ</t>
    </rPh>
    <phoneticPr fontId="5"/>
  </si>
  <si>
    <t>計</t>
    <rPh sb="0" eb="1">
      <t>ケイ</t>
    </rPh>
    <phoneticPr fontId="7"/>
  </si>
  <si>
    <t>D</t>
    <phoneticPr fontId="7"/>
  </si>
  <si>
    <t>C</t>
    <phoneticPr fontId="7"/>
  </si>
  <si>
    <t>B0</t>
    <phoneticPr fontId="7"/>
  </si>
  <si>
    <t>B1</t>
    <phoneticPr fontId="7"/>
  </si>
  <si>
    <t>B2</t>
    <phoneticPr fontId="7"/>
  </si>
  <si>
    <t xml:space="preserve"> 50歳未満</t>
    <phoneticPr fontId="5"/>
  </si>
  <si>
    <t>-</t>
    <phoneticPr fontId="5"/>
  </si>
  <si>
    <t>-</t>
    <phoneticPr fontId="5"/>
  </si>
  <si>
    <t xml:space="preserve"> 50 - 54歳</t>
  </si>
  <si>
    <t xml:space="preserve"> 55 - 59歳</t>
  </si>
  <si>
    <t xml:space="preserve"> 60 - 64歳</t>
  </si>
  <si>
    <t xml:space="preserve"> 65 - 69歳</t>
  </si>
  <si>
    <t xml:space="preserve"> 70 - 74歳</t>
  </si>
  <si>
    <t xml:space="preserve"> 75 - 79歳</t>
  </si>
  <si>
    <t xml:space="preserve"> 80歳以上</t>
  </si>
  <si>
    <t>計</t>
    <phoneticPr fontId="5"/>
  </si>
  <si>
    <t>平成30年度　前立腺がん検診結果報告（年齢階級別集計表）2/3</t>
    <phoneticPr fontId="5"/>
  </si>
  <si>
    <t>再診</t>
    <rPh sb="0" eb="2">
      <t>サイシン</t>
    </rPh>
    <phoneticPr fontId="7"/>
  </si>
  <si>
    <t>(平成31年3月末日現在)</t>
    <phoneticPr fontId="5"/>
  </si>
  <si>
    <t>D</t>
    <phoneticPr fontId="7"/>
  </si>
  <si>
    <t>B1</t>
    <phoneticPr fontId="7"/>
  </si>
  <si>
    <t>B2</t>
    <phoneticPr fontId="7"/>
  </si>
  <si>
    <t xml:space="preserve"> 50歳未満</t>
    <phoneticPr fontId="5"/>
  </si>
  <si>
    <t>計</t>
    <phoneticPr fontId="5"/>
  </si>
  <si>
    <t>平成30年度　前立腺がん検診結果報告（年齢階級別集計表）3/3</t>
    <phoneticPr fontId="5"/>
  </si>
  <si>
    <t>初診・再診合計 　　　</t>
    <rPh sb="0" eb="2">
      <t>ショシン</t>
    </rPh>
    <rPh sb="3" eb="5">
      <t>サイシン</t>
    </rPh>
    <rPh sb="5" eb="7">
      <t>ゴウケイ</t>
    </rPh>
    <phoneticPr fontId="7"/>
  </si>
  <si>
    <t>(平成31年3月末日現在)</t>
    <phoneticPr fontId="5"/>
  </si>
  <si>
    <t xml:space="preserve"> 精               検               結               果</t>
    <phoneticPr fontId="7"/>
  </si>
  <si>
    <t>C</t>
    <phoneticPr fontId="7"/>
  </si>
  <si>
    <t>B0</t>
    <phoneticPr fontId="7"/>
  </si>
  <si>
    <t>平成30年度　前立腺がん検診結果報告（市町村別集計表）</t>
    <rPh sb="23" eb="26">
      <t>シュウケイヒョウ</t>
    </rPh>
    <phoneticPr fontId="5"/>
  </si>
  <si>
    <t>※50歳以上</t>
    <rPh sb="3" eb="4">
      <t>サイ</t>
    </rPh>
    <rPh sb="4" eb="6">
      <t>イジョウ</t>
    </rPh>
    <phoneticPr fontId="5"/>
  </si>
  <si>
    <t xml:space="preserve"> 区     分</t>
  </si>
  <si>
    <t>対象者</t>
    <rPh sb="0" eb="3">
      <t>タイショウシャ</t>
    </rPh>
    <phoneticPr fontId="7"/>
  </si>
  <si>
    <t>受診者</t>
    <rPh sb="0" eb="3">
      <t>ジュシンシャ</t>
    </rPh>
    <phoneticPr fontId="7"/>
  </si>
  <si>
    <t>要精検者</t>
    <rPh sb="0" eb="1">
      <t>ヨウ</t>
    </rPh>
    <rPh sb="1" eb="2">
      <t>セイ</t>
    </rPh>
    <rPh sb="2" eb="3">
      <t>ケン</t>
    </rPh>
    <rPh sb="3" eb="4">
      <t>シャ</t>
    </rPh>
    <phoneticPr fontId="7"/>
  </si>
  <si>
    <t>精検受診者</t>
    <rPh sb="0" eb="1">
      <t>セイ</t>
    </rPh>
    <rPh sb="1" eb="2">
      <t>ケン</t>
    </rPh>
    <rPh sb="2" eb="5">
      <t>ジュシンシャ</t>
    </rPh>
    <phoneticPr fontId="7"/>
  </si>
  <si>
    <t xml:space="preserve"> 精               検               結               果</t>
    <phoneticPr fontId="7"/>
  </si>
  <si>
    <t>精検結果
未把握</t>
    <rPh sb="0" eb="1">
      <t>セイ</t>
    </rPh>
    <rPh sb="1" eb="2">
      <t>ケン</t>
    </rPh>
    <rPh sb="2" eb="4">
      <t>ケッカ</t>
    </rPh>
    <rPh sb="5" eb="8">
      <t>ミハアク</t>
    </rPh>
    <phoneticPr fontId="7"/>
  </si>
  <si>
    <t>前立腺
がんの
疑い</t>
    <rPh sb="0" eb="3">
      <t>ゼンリツセン</t>
    </rPh>
    <rPh sb="8" eb="9">
      <t>ウタガ</t>
    </rPh>
    <phoneticPr fontId="7"/>
  </si>
  <si>
    <t>B1</t>
    <phoneticPr fontId="7"/>
  </si>
  <si>
    <t>県　計</t>
    <phoneticPr fontId="7"/>
  </si>
  <si>
    <t>市　計</t>
    <phoneticPr fontId="7"/>
  </si>
  <si>
    <t>町村計</t>
    <phoneticPr fontId="7"/>
  </si>
  <si>
    <t>村上保健所管内計</t>
    <rPh sb="0" eb="2">
      <t>ムラカミ</t>
    </rPh>
    <rPh sb="2" eb="5">
      <t>ホケンジョ</t>
    </rPh>
    <rPh sb="5" eb="7">
      <t>カンナイ</t>
    </rPh>
    <rPh sb="7" eb="8">
      <t>ケイ</t>
    </rPh>
    <phoneticPr fontId="18"/>
  </si>
  <si>
    <t>村上市</t>
    <rPh sb="0" eb="3">
      <t>ムラカミシ</t>
    </rPh>
    <phoneticPr fontId="5"/>
  </si>
  <si>
    <t>関川村</t>
    <rPh sb="0" eb="3">
      <t>セキカワムラ</t>
    </rPh>
    <phoneticPr fontId="5"/>
  </si>
  <si>
    <t>-</t>
    <phoneticPr fontId="5"/>
  </si>
  <si>
    <t>粟島浦村</t>
    <rPh sb="0" eb="4">
      <t>アワシマウラムラ</t>
    </rPh>
    <phoneticPr fontId="5"/>
  </si>
  <si>
    <t>新発田保健所管内計</t>
    <rPh sb="0" eb="3">
      <t>シバタ</t>
    </rPh>
    <rPh sb="3" eb="6">
      <t>ホケンジョ</t>
    </rPh>
    <rPh sb="6" eb="8">
      <t>カンナイ</t>
    </rPh>
    <rPh sb="8" eb="9">
      <t>ケイ</t>
    </rPh>
    <phoneticPr fontId="18"/>
  </si>
  <si>
    <t>新発田市</t>
    <rPh sb="0" eb="4">
      <t>シバタシ</t>
    </rPh>
    <phoneticPr fontId="5"/>
  </si>
  <si>
    <t>阿賀野市</t>
    <rPh sb="0" eb="4">
      <t>アガノシ</t>
    </rPh>
    <phoneticPr fontId="5"/>
  </si>
  <si>
    <t>胎内市</t>
    <rPh sb="0" eb="3">
      <t>タイナイシ</t>
    </rPh>
    <phoneticPr fontId="5"/>
  </si>
  <si>
    <t>聖籠町</t>
    <rPh sb="0" eb="3">
      <t>セイロウマチ</t>
    </rPh>
    <phoneticPr fontId="5"/>
  </si>
  <si>
    <t>新津保健所管内計</t>
    <rPh sb="0" eb="2">
      <t>ニイツ</t>
    </rPh>
    <rPh sb="2" eb="5">
      <t>ホケンジョ</t>
    </rPh>
    <rPh sb="5" eb="7">
      <t>カンナイ</t>
    </rPh>
    <rPh sb="7" eb="8">
      <t>ケイ</t>
    </rPh>
    <phoneticPr fontId="18"/>
  </si>
  <si>
    <t>五泉市</t>
    <rPh sb="0" eb="3">
      <t>ゴセンシ</t>
    </rPh>
    <phoneticPr fontId="5"/>
  </si>
  <si>
    <t>阿賀町</t>
    <rPh sb="0" eb="3">
      <t>アガマチ</t>
    </rPh>
    <phoneticPr fontId="5"/>
  </si>
  <si>
    <t>三条保健所管内計</t>
    <rPh sb="0" eb="2">
      <t>サンジョウ</t>
    </rPh>
    <rPh sb="2" eb="5">
      <t>ホケンジョ</t>
    </rPh>
    <rPh sb="5" eb="7">
      <t>カンナイ</t>
    </rPh>
    <rPh sb="7" eb="8">
      <t>ケイ</t>
    </rPh>
    <phoneticPr fontId="18"/>
  </si>
  <si>
    <t>三条市</t>
    <rPh sb="0" eb="3">
      <t>サンジョウシ</t>
    </rPh>
    <phoneticPr fontId="5"/>
  </si>
  <si>
    <t>燕市</t>
    <rPh sb="0" eb="2">
      <t>ツバメシ</t>
    </rPh>
    <phoneticPr fontId="5"/>
  </si>
  <si>
    <t>加茂市</t>
    <rPh sb="0" eb="3">
      <t>カモシ</t>
    </rPh>
    <phoneticPr fontId="5"/>
  </si>
  <si>
    <t>-</t>
    <phoneticPr fontId="5"/>
  </si>
  <si>
    <t>田上町</t>
    <rPh sb="0" eb="3">
      <t>タガミマチ</t>
    </rPh>
    <phoneticPr fontId="5"/>
  </si>
  <si>
    <t>弥彦村</t>
    <rPh sb="0" eb="3">
      <t>ヤヒコムラ</t>
    </rPh>
    <phoneticPr fontId="5"/>
  </si>
  <si>
    <t>長岡保健所管内計</t>
    <rPh sb="0" eb="2">
      <t>ナガオカ</t>
    </rPh>
    <rPh sb="2" eb="5">
      <t>ホケンジョ</t>
    </rPh>
    <rPh sb="5" eb="7">
      <t>カンナイ</t>
    </rPh>
    <rPh sb="7" eb="8">
      <t>ケイ</t>
    </rPh>
    <phoneticPr fontId="18"/>
  </si>
  <si>
    <t>長岡市</t>
    <rPh sb="0" eb="3">
      <t>ナガオカシ</t>
    </rPh>
    <phoneticPr fontId="5"/>
  </si>
  <si>
    <t>見附市</t>
    <rPh sb="0" eb="3">
      <t>ミツケシ</t>
    </rPh>
    <phoneticPr fontId="5"/>
  </si>
  <si>
    <t>出雲崎町</t>
    <rPh sb="0" eb="4">
      <t>イズモザキマチ</t>
    </rPh>
    <phoneticPr fontId="5"/>
  </si>
  <si>
    <t>小千谷市</t>
    <rPh sb="0" eb="2">
      <t>コセン</t>
    </rPh>
    <rPh sb="2" eb="4">
      <t>タニシ</t>
    </rPh>
    <phoneticPr fontId="5"/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</si>
  <si>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18"/>
  </si>
  <si>
    <t>魚沼市</t>
    <rPh sb="0" eb="3">
      <t>ウオヌマシ</t>
    </rPh>
    <phoneticPr fontId="5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</si>
  <si>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18"/>
  </si>
  <si>
    <t>南魚沼市</t>
    <rPh sb="0" eb="4">
      <t>ミナミウオヌマシ</t>
    </rPh>
    <phoneticPr fontId="5"/>
  </si>
  <si>
    <t>湯沢町</t>
    <rPh sb="0" eb="3">
      <t>ユザワマチ</t>
    </rPh>
    <phoneticPr fontId="5"/>
  </si>
  <si>
    <t>十日町保健所管内計</t>
    <rPh sb="0" eb="3">
      <t>トオカマチ</t>
    </rPh>
    <rPh sb="3" eb="6">
      <t>ホケンジョ</t>
    </rPh>
    <rPh sb="6" eb="8">
      <t>カンナイ</t>
    </rPh>
    <rPh sb="8" eb="9">
      <t>ケイ</t>
    </rPh>
    <phoneticPr fontId="18"/>
  </si>
  <si>
    <t>十日町市</t>
    <rPh sb="0" eb="4">
      <t>トオカマチシ</t>
    </rPh>
    <phoneticPr fontId="5"/>
  </si>
  <si>
    <t>津南町</t>
    <rPh sb="0" eb="3">
      <t>ツナンマチ</t>
    </rPh>
    <phoneticPr fontId="5"/>
  </si>
  <si>
    <t>柏崎保健所管内計</t>
    <rPh sb="0" eb="2">
      <t>カシワザキ</t>
    </rPh>
    <rPh sb="2" eb="5">
      <t>ホケンジョ</t>
    </rPh>
    <rPh sb="5" eb="7">
      <t>カンナイ</t>
    </rPh>
    <rPh sb="7" eb="8">
      <t>ケイ</t>
    </rPh>
    <phoneticPr fontId="18"/>
  </si>
  <si>
    <t>柏崎市</t>
    <rPh sb="0" eb="3">
      <t>カシワザキシ</t>
    </rPh>
    <phoneticPr fontId="5"/>
  </si>
  <si>
    <t>刈羽村</t>
    <rPh sb="0" eb="2">
      <t>カリワ</t>
    </rPh>
    <rPh sb="2" eb="3">
      <t>ムラ</t>
    </rPh>
    <phoneticPr fontId="5"/>
  </si>
  <si>
    <t>上越保健所管内計</t>
    <rPh sb="0" eb="2">
      <t>ジョウエツ</t>
    </rPh>
    <rPh sb="2" eb="5">
      <t>ホケンジョ</t>
    </rPh>
    <rPh sb="5" eb="7">
      <t>カンナイ</t>
    </rPh>
    <rPh sb="7" eb="8">
      <t>ケイ</t>
    </rPh>
    <phoneticPr fontId="18"/>
  </si>
  <si>
    <t>上越市</t>
    <rPh sb="0" eb="3">
      <t>ジョウエツシ</t>
    </rPh>
    <phoneticPr fontId="5"/>
  </si>
  <si>
    <t>妙高市</t>
    <rPh sb="0" eb="3">
      <t>ミョウコウシ</t>
    </rPh>
    <phoneticPr fontId="5"/>
  </si>
  <si>
    <t>糸魚川保健所管内計</t>
    <rPh sb="0" eb="3">
      <t>イトイガワ</t>
    </rPh>
    <rPh sb="3" eb="6">
      <t>ホケンジョ</t>
    </rPh>
    <rPh sb="6" eb="8">
      <t>カンナイ</t>
    </rPh>
    <rPh sb="8" eb="9">
      <t>ケイ</t>
    </rPh>
    <phoneticPr fontId="18"/>
  </si>
  <si>
    <t>糸魚川市</t>
    <rPh sb="0" eb="4">
      <t>イトイガワシ</t>
    </rPh>
    <phoneticPr fontId="5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</si>
  <si>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18"/>
  </si>
  <si>
    <t>佐渡市</t>
    <rPh sb="0" eb="3">
      <t>サドシ</t>
    </rPh>
    <phoneticPr fontId="5"/>
  </si>
  <si>
    <t>新潟市</t>
    <rPh sb="0" eb="2">
      <t>ニイガタ</t>
    </rPh>
    <rPh sb="2" eb="3">
      <t>シ</t>
    </rPh>
    <phoneticPr fontId="18"/>
  </si>
  <si>
    <t>新潟市</t>
    <rPh sb="0" eb="3">
      <t>ニイガタシ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</si>
</sst>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_);[Red]\(0.0\)"/>
    <numFmt numFmtId="177" formatCode="#,##0;\-#,##0;\-"/>
    <numFmt numFmtId="178" formatCode="#,##0.0;\-#,##0.0;\-"/>
    <numFmt numFmtId="179" formatCode="_ * #,##0.0_ ;_ * \-#,##0.0_ ;_ * &quot;-&quot;??_ ;_ @_ "/>
    <numFmt numFmtId="180" formatCode="#,##0.0_);[Red]\(#,##0.0\)"/>
  </numFmts>
  <fonts count="19" x14ac:knownFonts="1">
    <font>
      <sz val="13.5"/>
      <name val="FixedSys"/>
      <charset val="128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ＭＳ 明朝"/>
      <family val="2"/>
      <charset val="128"/>
    </font>
    <font>
      <b/>
      <sz val="30"/>
      <name val="ＭＳ 明朝"/>
      <family val="1"/>
      <charset val="128"/>
    </font>
    <font>
      <sz val="6.75"/>
      <name val="FixedSys"/>
      <charset val="128"/>
    </font>
    <font>
      <b/>
      <sz val="25"/>
      <color indexed="10"/>
      <name val="ＭＳ 明朝"/>
      <family val="1"/>
      <charset val="128"/>
    </font>
    <font>
      <sz val="6.75"/>
      <name val="ＭＳ Ｐゴシック"/>
      <family val="3"/>
      <charset val="128"/>
    </font>
    <font>
      <sz val="22"/>
      <name val="ＭＳ 明朝"/>
      <family val="1"/>
      <charset val="128"/>
    </font>
    <font>
      <sz val="18"/>
      <name val="ＭＳ 明朝"/>
      <family val="1"/>
      <charset val="128"/>
    </font>
    <font>
      <sz val="17"/>
      <name val="ＭＳ 明朝"/>
      <family val="1"/>
      <charset val="128"/>
    </font>
    <font>
      <b/>
      <sz val="20"/>
      <name val="ＭＳ 明朝"/>
      <family val="1"/>
      <charset val="128"/>
    </font>
    <font>
      <b/>
      <sz val="25"/>
      <color rgb="FFFF0000"/>
      <name val="ＭＳ 明朝"/>
      <family val="1"/>
      <charset val="128"/>
    </font>
    <font>
      <sz val="14"/>
      <name val="ＭＳ 明朝"/>
      <family val="1"/>
      <charset val="128"/>
    </font>
    <font>
      <b/>
      <sz val="25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color indexed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157">
    <xf numFmtId="0" fontId="0" fillId="0" borderId="0" xfId="0"/>
    <xf numFmtId="38" fontId="2" fillId="0" borderId="0" xfId="1" applyFont="1" applyFill="1" applyProtection="1"/>
    <xf numFmtId="38" fontId="4" fillId="0" borderId="0" xfId="1" applyFont="1" applyFill="1" applyAlignment="1" applyProtection="1"/>
    <xf numFmtId="38" fontId="2" fillId="0" borderId="0" xfId="1" applyFont="1" applyFill="1" applyAlignment="1" applyProtection="1">
      <alignment vertical="center"/>
    </xf>
    <xf numFmtId="176" fontId="2" fillId="0" borderId="0" xfId="1" applyNumberFormat="1" applyFont="1" applyFill="1" applyProtection="1"/>
    <xf numFmtId="38" fontId="6" fillId="0" borderId="0" xfId="1" applyFont="1" applyFill="1" applyAlignment="1" applyProtection="1">
      <alignment vertical="center"/>
    </xf>
    <xf numFmtId="37" fontId="2" fillId="0" borderId="0" xfId="1" applyNumberFormat="1" applyFont="1" applyFill="1" applyProtection="1"/>
    <xf numFmtId="176" fontId="8" fillId="0" borderId="0" xfId="1" applyNumberFormat="1" applyFont="1" applyFill="1" applyAlignment="1" applyProtection="1">
      <alignment horizontal="right"/>
    </xf>
    <xf numFmtId="38" fontId="9" fillId="0" borderId="0" xfId="1" applyFont="1" applyFill="1" applyProtection="1"/>
    <xf numFmtId="38" fontId="9" fillId="0" borderId="1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vertical="center" textRotation="255"/>
    </xf>
    <xf numFmtId="0" fontId="9" fillId="0" borderId="1" xfId="0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center" vertical="center" wrapText="1"/>
    </xf>
    <xf numFmtId="176" fontId="9" fillId="0" borderId="2" xfId="1" applyNumberFormat="1" applyFont="1" applyFill="1" applyBorder="1" applyAlignment="1" applyProtection="1">
      <alignment horizontal="center" vertical="center" textRotation="255" wrapText="1"/>
    </xf>
    <xf numFmtId="0" fontId="9" fillId="0" borderId="1" xfId="0" applyFont="1" applyFill="1" applyBorder="1" applyAlignment="1" applyProtection="1">
      <alignment vertical="center" textRotation="255"/>
    </xf>
    <xf numFmtId="38" fontId="9" fillId="0" borderId="1" xfId="1" applyFont="1" applyFill="1" applyBorder="1" applyAlignment="1" applyProtection="1">
      <alignment horizontal="center" vertical="center" textRotation="255" wrapText="1"/>
    </xf>
    <xf numFmtId="0" fontId="9" fillId="0" borderId="3" xfId="0" applyFont="1" applyFill="1" applyBorder="1" applyAlignment="1" applyProtection="1">
      <alignment horizontal="center" vertical="center"/>
    </xf>
    <xf numFmtId="176" fontId="9" fillId="0" borderId="3" xfId="2" applyNumberFormat="1" applyFont="1" applyFill="1" applyBorder="1" applyAlignment="1" applyProtection="1">
      <alignment horizontal="center" vertical="center" textRotation="255"/>
    </xf>
    <xf numFmtId="38" fontId="9" fillId="0" borderId="1" xfId="1" applyFont="1" applyFill="1" applyBorder="1" applyAlignment="1" applyProtection="1">
      <alignment horizontal="center" vertical="center" wrapText="1"/>
    </xf>
    <xf numFmtId="38" fontId="10" fillId="0" borderId="1" xfId="1" applyFont="1" applyFill="1" applyBorder="1" applyAlignment="1" applyProtection="1">
      <alignment horizontal="center" vertical="center" wrapText="1"/>
    </xf>
    <xf numFmtId="38" fontId="9" fillId="0" borderId="1" xfId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textRotation="255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/>
    </xf>
    <xf numFmtId="176" fontId="9" fillId="0" borderId="4" xfId="2" applyNumberFormat="1" applyFont="1" applyFill="1" applyBorder="1" applyAlignment="1" applyProtection="1">
      <alignment horizontal="center" vertical="center" textRotation="255"/>
    </xf>
    <xf numFmtId="38" fontId="8" fillId="0" borderId="1" xfId="1" applyFont="1" applyFill="1" applyBorder="1" applyAlignment="1" applyProtection="1">
      <alignment horizontal="center"/>
    </xf>
    <xf numFmtId="38" fontId="8" fillId="0" borderId="5" xfId="1" applyFont="1" applyFill="1" applyBorder="1" applyAlignment="1" applyProtection="1">
      <alignment horizontal="right"/>
    </xf>
    <xf numFmtId="177" fontId="8" fillId="0" borderId="1" xfId="1" applyNumberFormat="1" applyFont="1" applyFill="1" applyBorder="1" applyAlignment="1" applyProtection="1">
      <alignment shrinkToFit="1"/>
      <protection locked="0"/>
    </xf>
    <xf numFmtId="176" fontId="8" fillId="0" borderId="5" xfId="1" applyNumberFormat="1" applyFont="1" applyFill="1" applyBorder="1" applyAlignment="1" applyProtection="1">
      <alignment horizontal="right" shrinkToFit="1"/>
    </xf>
    <xf numFmtId="178" fontId="8" fillId="0" borderId="1" xfId="1" applyNumberFormat="1" applyFont="1" applyFill="1" applyBorder="1" applyAlignment="1" applyProtection="1">
      <alignment horizontal="right" shrinkToFit="1"/>
      <protection locked="0"/>
    </xf>
    <xf numFmtId="38" fontId="8" fillId="0" borderId="6" xfId="1" applyFont="1" applyFill="1" applyBorder="1" applyAlignment="1" applyProtection="1">
      <alignment horizontal="center"/>
    </xf>
    <xf numFmtId="38" fontId="8" fillId="0" borderId="0" xfId="1" applyFont="1" applyFill="1" applyProtection="1"/>
    <xf numFmtId="176" fontId="8" fillId="0" borderId="0" xfId="1" applyNumberFormat="1" applyFont="1" applyFill="1" applyProtection="1"/>
    <xf numFmtId="178" fontId="8" fillId="0" borderId="7" xfId="1" applyNumberFormat="1" applyFont="1" applyFill="1" applyBorder="1" applyAlignment="1" applyProtection="1">
      <alignment horizontal="right" shrinkToFit="1"/>
      <protection locked="0"/>
    </xf>
    <xf numFmtId="38" fontId="2" fillId="0" borderId="0" xfId="1" applyFont="1" applyFill="1" applyBorder="1" applyProtection="1"/>
    <xf numFmtId="38" fontId="8" fillId="0" borderId="8" xfId="1" applyFont="1" applyFill="1" applyBorder="1" applyAlignment="1" applyProtection="1">
      <alignment horizontal="center"/>
    </xf>
    <xf numFmtId="177" fontId="8" fillId="0" borderId="5" xfId="1" applyNumberFormat="1" applyFont="1" applyFill="1" applyBorder="1" applyAlignment="1" applyProtection="1">
      <alignment shrinkToFit="1"/>
      <protection locked="0"/>
    </xf>
    <xf numFmtId="176" fontId="8" fillId="0" borderId="5" xfId="1" applyNumberFormat="1" applyFont="1" applyFill="1" applyBorder="1" applyAlignment="1" applyProtection="1">
      <alignment shrinkToFit="1"/>
      <protection locked="0"/>
    </xf>
    <xf numFmtId="38" fontId="8" fillId="0" borderId="9" xfId="1" applyFont="1" applyFill="1" applyBorder="1" applyAlignment="1" applyProtection="1">
      <alignment horizontal="center"/>
    </xf>
    <xf numFmtId="177" fontId="8" fillId="0" borderId="10" xfId="1" applyNumberFormat="1" applyFont="1" applyFill="1" applyBorder="1" applyAlignment="1" applyProtection="1">
      <alignment shrinkToFit="1"/>
      <protection locked="0"/>
    </xf>
    <xf numFmtId="177" fontId="8" fillId="0" borderId="11" xfId="1" applyNumberFormat="1" applyFont="1" applyFill="1" applyBorder="1" applyAlignment="1" applyProtection="1">
      <alignment shrinkToFit="1"/>
      <protection locked="0"/>
    </xf>
    <xf numFmtId="176" fontId="8" fillId="0" borderId="10" xfId="1" applyNumberFormat="1" applyFont="1" applyFill="1" applyBorder="1" applyAlignment="1" applyProtection="1">
      <alignment shrinkToFit="1"/>
      <protection locked="0"/>
    </xf>
    <xf numFmtId="178" fontId="8" fillId="0" borderId="11" xfId="1" applyNumberFormat="1" applyFont="1" applyFill="1" applyBorder="1" applyAlignment="1" applyProtection="1">
      <alignment horizontal="right" shrinkToFit="1"/>
      <protection locked="0"/>
    </xf>
    <xf numFmtId="178" fontId="8" fillId="0" borderId="2" xfId="1" applyNumberFormat="1" applyFont="1" applyFill="1" applyBorder="1" applyAlignment="1" applyProtection="1">
      <alignment horizontal="right" shrinkToFit="1"/>
      <protection locked="0"/>
    </xf>
    <xf numFmtId="38" fontId="8" fillId="0" borderId="4" xfId="1" applyFont="1" applyFill="1" applyBorder="1" applyAlignment="1" applyProtection="1">
      <alignment horizontal="center"/>
    </xf>
    <xf numFmtId="177" fontId="8" fillId="0" borderId="12" xfId="1" applyNumberFormat="1" applyFont="1" applyFill="1" applyBorder="1" applyAlignment="1" applyProtection="1">
      <alignment shrinkToFit="1"/>
      <protection locked="0"/>
    </xf>
    <xf numFmtId="177" fontId="8" fillId="0" borderId="4" xfId="1" applyNumberFormat="1" applyFont="1" applyFill="1" applyBorder="1" applyAlignment="1" applyProtection="1">
      <alignment shrinkToFit="1"/>
      <protection locked="0"/>
    </xf>
    <xf numFmtId="176" fontId="8" fillId="0" borderId="12" xfId="1" applyNumberFormat="1" applyFont="1" applyFill="1" applyBorder="1" applyAlignment="1" applyProtection="1">
      <alignment shrinkToFit="1"/>
      <protection locked="0"/>
    </xf>
    <xf numFmtId="178" fontId="8" fillId="0" borderId="4" xfId="1" applyNumberFormat="1" applyFont="1" applyFill="1" applyBorder="1" applyAlignment="1" applyProtection="1">
      <alignment horizontal="right" shrinkToFit="1"/>
      <protection locked="0"/>
    </xf>
    <xf numFmtId="178" fontId="8" fillId="0" borderId="13" xfId="1" applyNumberFormat="1" applyFont="1" applyFill="1" applyBorder="1" applyAlignment="1" applyProtection="1">
      <alignment horizontal="right" shrinkToFit="1"/>
      <protection locked="0"/>
    </xf>
    <xf numFmtId="38" fontId="4" fillId="0" borderId="0" xfId="1" applyFont="1" applyFill="1" applyProtection="1"/>
    <xf numFmtId="38" fontId="11" fillId="0" borderId="0" xfId="1" applyFont="1" applyFill="1" applyAlignment="1" applyProtection="1">
      <alignment horizontal="left" vertical="center"/>
    </xf>
    <xf numFmtId="38" fontId="8" fillId="0" borderId="5" xfId="1" applyFont="1" applyFill="1" applyBorder="1" applyAlignment="1" applyProtection="1">
      <alignment horizontal="right" shrinkToFit="1"/>
    </xf>
    <xf numFmtId="38" fontId="8" fillId="0" borderId="0" xfId="1" applyFont="1" applyFill="1" applyAlignment="1" applyProtection="1">
      <alignment horizontal="center"/>
    </xf>
    <xf numFmtId="38" fontId="8" fillId="0" borderId="0" xfId="1" applyFont="1" applyFill="1" applyAlignment="1" applyProtection="1">
      <alignment shrinkToFit="1"/>
    </xf>
    <xf numFmtId="176" fontId="8" fillId="0" borderId="0" xfId="1" applyNumberFormat="1" applyFont="1" applyFill="1" applyAlignment="1" applyProtection="1">
      <alignment shrinkToFit="1"/>
    </xf>
    <xf numFmtId="38" fontId="8" fillId="0" borderId="5" xfId="1" applyNumberFormat="1" applyFont="1" applyFill="1" applyBorder="1" applyAlignment="1" applyProtection="1">
      <alignment horizontal="right" shrinkToFit="1"/>
    </xf>
    <xf numFmtId="38" fontId="8" fillId="0" borderId="11" xfId="1" applyFont="1" applyFill="1" applyBorder="1" applyAlignment="1" applyProtection="1">
      <alignment horizontal="center"/>
    </xf>
    <xf numFmtId="38" fontId="8" fillId="0" borderId="10" xfId="1" applyNumberFormat="1" applyFont="1" applyFill="1" applyBorder="1" applyAlignment="1" applyProtection="1">
      <alignment horizontal="right" shrinkToFit="1"/>
    </xf>
    <xf numFmtId="176" fontId="8" fillId="0" borderId="10" xfId="1" applyNumberFormat="1" applyFont="1" applyFill="1" applyBorder="1" applyAlignment="1" applyProtection="1">
      <alignment horizontal="right" shrinkToFit="1"/>
    </xf>
    <xf numFmtId="38" fontId="8" fillId="0" borderId="12" xfId="1" applyNumberFormat="1" applyFont="1" applyFill="1" applyBorder="1" applyAlignment="1" applyProtection="1">
      <alignment horizontal="right" shrinkToFit="1"/>
    </xf>
    <xf numFmtId="176" fontId="8" fillId="0" borderId="12" xfId="1" applyNumberFormat="1" applyFont="1" applyFill="1" applyBorder="1" applyAlignment="1" applyProtection="1">
      <alignment horizontal="right" shrinkToFit="1"/>
    </xf>
    <xf numFmtId="38" fontId="12" fillId="0" borderId="0" xfId="1" applyFont="1" applyFill="1" applyAlignment="1" applyProtection="1">
      <alignment vertical="center"/>
    </xf>
    <xf numFmtId="176" fontId="2" fillId="0" borderId="0" xfId="1" applyNumberFormat="1" applyFont="1" applyFill="1" applyBorder="1" applyAlignment="1" applyProtection="1"/>
    <xf numFmtId="178" fontId="8" fillId="0" borderId="14" xfId="1" applyNumberFormat="1" applyFont="1" applyFill="1" applyBorder="1" applyAlignment="1" applyProtection="1">
      <alignment horizontal="right" shrinkToFit="1"/>
    </xf>
    <xf numFmtId="38" fontId="8" fillId="0" borderId="0" xfId="1" applyFont="1" applyFill="1" applyBorder="1" applyAlignment="1" applyProtection="1">
      <alignment shrinkToFit="1"/>
    </xf>
    <xf numFmtId="178" fontId="8" fillId="0" borderId="0" xfId="1" applyNumberFormat="1" applyFont="1" applyFill="1" applyAlignment="1" applyProtection="1">
      <alignment shrinkToFit="1"/>
    </xf>
    <xf numFmtId="38" fontId="8" fillId="0" borderId="1" xfId="1" applyNumberFormat="1" applyFont="1" applyFill="1" applyBorder="1" applyAlignment="1" applyProtection="1">
      <alignment horizontal="right" shrinkToFit="1"/>
    </xf>
    <xf numFmtId="178" fontId="8" fillId="0" borderId="1" xfId="1" applyNumberFormat="1" applyFont="1" applyFill="1" applyBorder="1" applyAlignment="1" applyProtection="1">
      <alignment horizontal="right" shrinkToFit="1"/>
    </xf>
    <xf numFmtId="38" fontId="8" fillId="0" borderId="11" xfId="1" applyNumberFormat="1" applyFont="1" applyFill="1" applyBorder="1" applyAlignment="1" applyProtection="1">
      <alignment horizontal="right" shrinkToFit="1"/>
    </xf>
    <xf numFmtId="178" fontId="8" fillId="0" borderId="11" xfId="1" applyNumberFormat="1" applyFont="1" applyFill="1" applyBorder="1" applyAlignment="1" applyProtection="1">
      <alignment horizontal="right" shrinkToFit="1"/>
    </xf>
    <xf numFmtId="38" fontId="8" fillId="0" borderId="4" xfId="1" applyNumberFormat="1" applyFont="1" applyFill="1" applyBorder="1" applyAlignment="1" applyProtection="1">
      <alignment horizontal="right" shrinkToFit="1"/>
    </xf>
    <xf numFmtId="178" fontId="8" fillId="0" borderId="4" xfId="1" applyNumberFormat="1" applyFont="1" applyFill="1" applyBorder="1" applyAlignment="1" applyProtection="1">
      <alignment horizontal="right" shrinkToFit="1"/>
    </xf>
    <xf numFmtId="38" fontId="2" fillId="0" borderId="0" xfId="1" applyFont="1" applyFill="1" applyBorder="1" applyAlignment="1" applyProtection="1">
      <alignment vertical="top"/>
    </xf>
    <xf numFmtId="38" fontId="2" fillId="0" borderId="0" xfId="1" applyFont="1" applyFill="1" applyBorder="1" applyAlignment="1" applyProtection="1">
      <alignment horizontal="right"/>
    </xf>
    <xf numFmtId="38" fontId="2" fillId="0" borderId="0" xfId="1" applyFont="1" applyFill="1" applyBorder="1" applyAlignment="1" applyProtection="1"/>
    <xf numFmtId="37" fontId="2" fillId="0" borderId="0" xfId="1" applyNumberFormat="1" applyFont="1" applyFill="1" applyBorder="1" applyAlignment="1" applyProtection="1"/>
    <xf numFmtId="38" fontId="13" fillId="0" borderId="0" xfId="1" applyFont="1" applyFill="1" applyProtection="1"/>
    <xf numFmtId="0" fontId="13" fillId="0" borderId="0" xfId="0" applyFont="1" applyFill="1" applyAlignment="1">
      <alignment horizontal="right" vertical="center"/>
    </xf>
    <xf numFmtId="179" fontId="13" fillId="0" borderId="0" xfId="0" applyNumberFormat="1" applyFont="1" applyFill="1" applyAlignment="1">
      <alignment horizontal="right" vertical="center"/>
    </xf>
    <xf numFmtId="0" fontId="13" fillId="0" borderId="0" xfId="0" applyFont="1" applyFill="1"/>
    <xf numFmtId="38" fontId="14" fillId="0" borderId="0" xfId="1" applyFont="1" applyFill="1" applyProtection="1"/>
    <xf numFmtId="38" fontId="15" fillId="0" borderId="0" xfId="1" applyFont="1" applyFill="1" applyAlignment="1" applyProtection="1">
      <alignment horizontal="left" vertical="center"/>
    </xf>
    <xf numFmtId="38" fontId="13" fillId="0" borderId="0" xfId="1" applyFont="1" applyFill="1" applyAlignment="1" applyProtection="1">
      <alignment horizontal="right"/>
    </xf>
    <xf numFmtId="38" fontId="15" fillId="0" borderId="0" xfId="1" applyFont="1" applyFill="1" applyAlignment="1" applyProtection="1">
      <alignment vertical="center"/>
    </xf>
    <xf numFmtId="38" fontId="13" fillId="0" borderId="0" xfId="1" applyFont="1" applyFill="1" applyBorder="1" applyProtection="1"/>
    <xf numFmtId="38" fontId="13" fillId="0" borderId="0" xfId="1" applyFont="1" applyFill="1" applyBorder="1" applyAlignment="1" applyProtection="1">
      <alignment horizontal="center" vertical="center" shrinkToFit="1"/>
    </xf>
    <xf numFmtId="38" fontId="13" fillId="0" borderId="0" xfId="1" applyFont="1" applyFill="1" applyBorder="1" applyAlignment="1" applyProtection="1">
      <alignment horizontal="center" vertical="center" shrinkToFit="1"/>
    </xf>
    <xf numFmtId="0" fontId="13" fillId="0" borderId="0" xfId="0" applyFont="1" applyFill="1" applyBorder="1" applyAlignment="1" applyProtection="1">
      <alignment shrinkToFit="1"/>
    </xf>
    <xf numFmtId="38" fontId="16" fillId="0" borderId="0" xfId="1" applyFont="1" applyFill="1" applyBorder="1" applyAlignment="1" applyProtection="1">
      <alignment horizontal="right"/>
      <protection locked="0"/>
    </xf>
    <xf numFmtId="180" fontId="13" fillId="0" borderId="0" xfId="1" applyNumberFormat="1" applyFont="1" applyFill="1" applyAlignment="1" applyProtection="1">
      <alignment horizontal="right"/>
      <protection locked="0"/>
    </xf>
    <xf numFmtId="179" fontId="13" fillId="0" borderId="0" xfId="1" applyNumberFormat="1" applyFont="1" applyFill="1" applyAlignment="1" applyProtection="1">
      <alignment horizontal="right"/>
      <protection locked="0"/>
    </xf>
    <xf numFmtId="38" fontId="13" fillId="0" borderId="15" xfId="1" applyFont="1" applyFill="1" applyBorder="1" applyAlignment="1" applyProtection="1">
      <alignment horizontal="left" vertical="center"/>
    </xf>
    <xf numFmtId="38" fontId="13" fillId="0" borderId="16" xfId="1" applyFont="1" applyFill="1" applyBorder="1" applyAlignment="1" applyProtection="1">
      <alignment horizontal="center" vertical="center"/>
    </xf>
    <xf numFmtId="38" fontId="13" fillId="0" borderId="17" xfId="1" applyFont="1" applyFill="1" applyBorder="1" applyAlignment="1" applyProtection="1">
      <alignment horizontal="center" vertical="center"/>
    </xf>
    <xf numFmtId="38" fontId="13" fillId="0" borderId="2" xfId="1" applyFont="1" applyFill="1" applyBorder="1" applyAlignment="1" applyProtection="1">
      <alignment vertical="center" textRotation="255"/>
    </xf>
    <xf numFmtId="38" fontId="13" fillId="0" borderId="7" xfId="1" applyFont="1" applyFill="1" applyBorder="1" applyAlignment="1" applyProtection="1">
      <alignment horizontal="center" vertical="center"/>
    </xf>
    <xf numFmtId="0" fontId="13" fillId="0" borderId="6" xfId="0" applyFont="1" applyFill="1" applyBorder="1" applyAlignment="1" applyProtection="1">
      <alignment horizontal="center" vertical="center"/>
    </xf>
    <xf numFmtId="0" fontId="13" fillId="0" borderId="18" xfId="0" applyFont="1" applyFill="1" applyBorder="1" applyAlignment="1" applyProtection="1">
      <alignment horizontal="center" vertical="center"/>
    </xf>
    <xf numFmtId="38" fontId="13" fillId="0" borderId="2" xfId="1" applyFont="1" applyFill="1" applyBorder="1" applyAlignment="1" applyProtection="1">
      <alignment horizontal="center" vertical="center" wrapText="1"/>
    </xf>
    <xf numFmtId="38" fontId="13" fillId="0" borderId="2" xfId="1" applyFont="1" applyFill="1" applyBorder="1" applyAlignment="1" applyProtection="1">
      <alignment horizontal="center" vertical="center" textRotation="255" shrinkToFit="1"/>
    </xf>
    <xf numFmtId="179" fontId="13" fillId="0" borderId="2" xfId="1" applyNumberFormat="1" applyFont="1" applyFill="1" applyBorder="1" applyAlignment="1" applyProtection="1">
      <alignment horizontal="center" textRotation="255" shrinkToFit="1"/>
    </xf>
    <xf numFmtId="38" fontId="13" fillId="0" borderId="19" xfId="1" applyFont="1" applyFill="1" applyBorder="1" applyAlignment="1" applyProtection="1">
      <alignment horizontal="center" vertical="center"/>
    </xf>
    <xf numFmtId="38" fontId="13" fillId="0" borderId="20" xfId="1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 applyProtection="1">
      <alignment vertical="center" textRotation="255"/>
    </xf>
    <xf numFmtId="38" fontId="17" fillId="0" borderId="2" xfId="1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 applyProtection="1">
      <alignment horizontal="center" vertical="center"/>
    </xf>
    <xf numFmtId="38" fontId="13" fillId="0" borderId="3" xfId="1" applyFont="1" applyFill="1" applyBorder="1" applyAlignment="1" applyProtection="1">
      <alignment horizontal="center" vertical="center" textRotation="255" shrinkToFit="1"/>
    </xf>
    <xf numFmtId="179" fontId="13" fillId="0" borderId="3" xfId="1" applyNumberFormat="1" applyFont="1" applyFill="1" applyBorder="1" applyAlignment="1" applyProtection="1">
      <alignment horizontal="center" textRotation="255" shrinkToFit="1"/>
    </xf>
    <xf numFmtId="38" fontId="13" fillId="0" borderId="21" xfId="1" applyFont="1" applyFill="1" applyBorder="1" applyAlignment="1" applyProtection="1">
      <alignment horizontal="center" vertical="center" wrapText="1"/>
    </xf>
    <xf numFmtId="38" fontId="13" fillId="0" borderId="22" xfId="1" applyFont="1" applyFill="1" applyBorder="1" applyAlignment="1" applyProtection="1">
      <alignment horizontal="center" vertical="center" wrapText="1"/>
    </xf>
    <xf numFmtId="38" fontId="13" fillId="0" borderId="23" xfId="1" applyFont="1" applyFill="1" applyBorder="1" applyAlignment="1" applyProtection="1">
      <alignment horizontal="center" vertical="center" wrapText="1"/>
    </xf>
    <xf numFmtId="38" fontId="13" fillId="0" borderId="24" xfId="1" applyFont="1" applyFill="1" applyBorder="1" applyAlignment="1" applyProtection="1">
      <alignment horizontal="center" vertical="center" wrapText="1"/>
    </xf>
    <xf numFmtId="38" fontId="13" fillId="0" borderId="2" xfId="1" applyFont="1" applyFill="1" applyBorder="1" applyAlignment="1" applyProtection="1">
      <alignment horizontal="center" vertical="center"/>
    </xf>
    <xf numFmtId="0" fontId="17" fillId="0" borderId="3" xfId="0" applyFont="1" applyFill="1" applyBorder="1" applyAlignment="1" applyProtection="1">
      <alignment horizontal="center" vertical="center" wrapText="1"/>
    </xf>
    <xf numFmtId="38" fontId="13" fillId="0" borderId="25" xfId="1" applyFont="1" applyFill="1" applyBorder="1" applyAlignment="1" applyProtection="1">
      <alignment horizontal="center" vertical="center"/>
    </xf>
    <xf numFmtId="38" fontId="13" fillId="0" borderId="26" xfId="1" applyFont="1" applyFill="1" applyBorder="1" applyAlignment="1" applyProtection="1">
      <alignment horizontal="center" vertical="center"/>
    </xf>
    <xf numFmtId="0" fontId="13" fillId="0" borderId="4" xfId="0" applyFont="1" applyFill="1" applyBorder="1" applyAlignment="1" applyProtection="1">
      <alignment vertical="center" textRotation="255"/>
    </xf>
    <xf numFmtId="0" fontId="13" fillId="0" borderId="4" xfId="0" applyFont="1" applyFill="1" applyBorder="1" applyAlignment="1" applyProtection="1">
      <alignment horizontal="center" vertical="center" wrapText="1"/>
    </xf>
    <xf numFmtId="38" fontId="13" fillId="0" borderId="4" xfId="1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center"/>
    </xf>
    <xf numFmtId="0" fontId="17" fillId="0" borderId="4" xfId="0" applyFont="1" applyFill="1" applyBorder="1" applyAlignment="1" applyProtection="1">
      <alignment horizontal="center" vertical="center" wrapText="1"/>
    </xf>
    <xf numFmtId="38" fontId="13" fillId="0" borderId="4" xfId="1" applyFont="1" applyFill="1" applyBorder="1" applyAlignment="1" applyProtection="1">
      <alignment horizontal="center" vertical="center" textRotation="255" shrinkToFit="1"/>
    </xf>
    <xf numFmtId="179" fontId="13" fillId="0" borderId="4" xfId="1" applyNumberFormat="1" applyFont="1" applyFill="1" applyBorder="1" applyAlignment="1" applyProtection="1">
      <alignment horizontal="center" textRotation="255" shrinkToFit="1"/>
    </xf>
    <xf numFmtId="0" fontId="13" fillId="0" borderId="16" xfId="0" applyFont="1" applyFill="1" applyBorder="1" applyAlignment="1" applyProtection="1">
      <alignment horizontal="center" vertical="center"/>
    </xf>
    <xf numFmtId="0" fontId="13" fillId="0" borderId="17" xfId="0" applyFont="1" applyFill="1" applyBorder="1" applyAlignment="1" applyProtection="1">
      <alignment horizontal="center" vertical="center"/>
    </xf>
    <xf numFmtId="178" fontId="13" fillId="0" borderId="16" xfId="0" applyNumberFormat="1" applyFont="1" applyFill="1" applyBorder="1" applyAlignment="1">
      <alignment vertical="center" shrinkToFit="1"/>
    </xf>
    <xf numFmtId="178" fontId="13" fillId="0" borderId="27" xfId="0" applyNumberFormat="1" applyFont="1" applyFill="1" applyBorder="1" applyAlignment="1">
      <alignment vertical="center" shrinkToFit="1"/>
    </xf>
    <xf numFmtId="178" fontId="13" fillId="0" borderId="27" xfId="0" applyNumberFormat="1" applyFont="1" applyFill="1" applyBorder="1" applyAlignment="1">
      <alignment horizontal="right" vertical="center" shrinkToFit="1"/>
    </xf>
    <xf numFmtId="178" fontId="13" fillId="0" borderId="17" xfId="0" applyNumberFormat="1" applyFont="1" applyFill="1" applyBorder="1" applyAlignment="1">
      <alignment horizontal="right" vertical="center" shrinkToFit="1"/>
    </xf>
    <xf numFmtId="177" fontId="9" fillId="0" borderId="28" xfId="0" applyNumberFormat="1" applyFont="1" applyFill="1" applyBorder="1" applyAlignment="1">
      <alignment horizontal="center" vertical="center"/>
    </xf>
    <xf numFmtId="177" fontId="9" fillId="0" borderId="29" xfId="0" applyNumberFormat="1" applyFont="1" applyFill="1" applyBorder="1" applyAlignment="1">
      <alignment horizontal="center" vertical="center"/>
    </xf>
    <xf numFmtId="177" fontId="9" fillId="0" borderId="30" xfId="0" applyNumberFormat="1" applyFont="1" applyFill="1" applyBorder="1" applyAlignment="1">
      <alignment vertical="center"/>
    </xf>
    <xf numFmtId="177" fontId="9" fillId="0" borderId="31" xfId="0" applyNumberFormat="1" applyFont="1" applyFill="1" applyBorder="1" applyAlignment="1">
      <alignment vertical="center"/>
    </xf>
    <xf numFmtId="178" fontId="9" fillId="0" borderId="31" xfId="0" applyNumberFormat="1" applyFont="1" applyFill="1" applyBorder="1" applyAlignment="1">
      <alignment horizontal="right" vertical="center"/>
    </xf>
    <xf numFmtId="178" fontId="9" fillId="0" borderId="32" xfId="0" applyNumberFormat="1" applyFont="1" applyFill="1" applyBorder="1" applyAlignment="1">
      <alignment horizontal="right" vertical="center"/>
    </xf>
    <xf numFmtId="177" fontId="9" fillId="0" borderId="19" xfId="0" applyNumberFormat="1" applyFont="1" applyFill="1" applyBorder="1" applyAlignment="1">
      <alignment vertical="center"/>
    </xf>
    <xf numFmtId="177" fontId="9" fillId="0" borderId="20" xfId="0" applyNumberFormat="1" applyFont="1" applyFill="1" applyBorder="1" applyAlignment="1">
      <alignment vertical="center"/>
    </xf>
    <xf numFmtId="177" fontId="9" fillId="0" borderId="0" xfId="0" applyNumberFormat="1" applyFont="1" applyFill="1" applyBorder="1" applyAlignment="1">
      <alignment vertical="center"/>
    </xf>
    <xf numFmtId="178" fontId="9" fillId="0" borderId="0" xfId="0" applyNumberFormat="1" applyFont="1" applyFill="1" applyBorder="1" applyAlignment="1">
      <alignment horizontal="right" vertical="center"/>
    </xf>
    <xf numFmtId="178" fontId="9" fillId="0" borderId="20" xfId="0" applyNumberFormat="1" applyFont="1" applyFill="1" applyBorder="1" applyAlignment="1">
      <alignment horizontal="right" vertical="center"/>
    </xf>
    <xf numFmtId="177" fontId="9" fillId="0" borderId="19" xfId="0" applyNumberFormat="1" applyFont="1" applyFill="1" applyBorder="1" applyAlignment="1">
      <alignment horizontal="center" vertical="center"/>
    </xf>
    <xf numFmtId="177" fontId="9" fillId="0" borderId="2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vertical="center" shrinkToFit="1"/>
    </xf>
    <xf numFmtId="38" fontId="9" fillId="0" borderId="19" xfId="1" applyFont="1" applyFill="1" applyBorder="1" applyAlignment="1" applyProtection="1">
      <alignment horizontal="center"/>
    </xf>
    <xf numFmtId="38" fontId="9" fillId="0" borderId="20" xfId="1" applyFont="1" applyFill="1" applyBorder="1" applyAlignment="1" applyProtection="1">
      <alignment horizontal="center"/>
    </xf>
    <xf numFmtId="177" fontId="9" fillId="0" borderId="19" xfId="1" applyNumberFormat="1" applyFont="1" applyFill="1" applyBorder="1" applyAlignment="1" applyProtection="1"/>
    <xf numFmtId="177" fontId="9" fillId="0" borderId="0" xfId="1" applyNumberFormat="1" applyFont="1" applyFill="1" applyBorder="1" applyAlignment="1" applyProtection="1"/>
    <xf numFmtId="177" fontId="9" fillId="0" borderId="28" xfId="0" applyNumberFormat="1" applyFont="1" applyFill="1" applyBorder="1" applyAlignment="1">
      <alignment horizontal="center" shrinkToFit="1"/>
    </xf>
    <xf numFmtId="177" fontId="9" fillId="0" borderId="29" xfId="0" applyNumberFormat="1" applyFont="1" applyFill="1" applyBorder="1" applyAlignment="1">
      <alignment horizontal="center" shrinkToFit="1"/>
    </xf>
    <xf numFmtId="38" fontId="9" fillId="0" borderId="25" xfId="1" applyFont="1" applyFill="1" applyBorder="1" applyProtection="1"/>
    <xf numFmtId="38" fontId="9" fillId="0" borderId="26" xfId="1" applyFont="1" applyFill="1" applyBorder="1" applyProtection="1"/>
    <xf numFmtId="38" fontId="13" fillId="0" borderId="25" xfId="1" applyFont="1" applyFill="1" applyBorder="1" applyProtection="1"/>
    <xf numFmtId="38" fontId="13" fillId="0" borderId="15" xfId="1" applyFont="1" applyFill="1" applyBorder="1" applyProtection="1"/>
    <xf numFmtId="178" fontId="13" fillId="0" borderId="15" xfId="0" applyNumberFormat="1" applyFont="1" applyFill="1" applyBorder="1" applyAlignment="1">
      <alignment horizontal="right" vertical="center" shrinkToFit="1"/>
    </xf>
    <xf numFmtId="178" fontId="13" fillId="0" borderId="26" xfId="0" applyNumberFormat="1" applyFont="1" applyFill="1" applyBorder="1" applyAlignment="1">
      <alignment horizontal="right" vertical="center" shrinkToFit="1"/>
    </xf>
    <xf numFmtId="0" fontId="13" fillId="0" borderId="0" xfId="0" applyFont="1" applyFill="1" applyAlignment="1">
      <alignment horizontal="right"/>
    </xf>
  </cellXfs>
  <cellStyles count="3">
    <cellStyle name="桁区切り" xfId="1" builtinId="6"/>
    <cellStyle name="標準" xfId="0" builtinId="0"/>
    <cellStyle name="標準_H22年齢階級別集計表（前立腺がん検診）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70"/>
  <sheetViews>
    <sheetView view="pageBreakPreview" zoomScale="80" zoomScaleNormal="80" zoomScaleSheetLayoutView="80" workbookViewId="0">
      <selection activeCell="A3" sqref="A3"/>
    </sheetView>
  </sheetViews>
  <sheetFormatPr defaultRowHeight="17.25" x14ac:dyDescent="0.2"/>
  <cols>
    <col min="1" max="1" width="11.375" style="80" customWidth="1"/>
    <col min="2" max="2" width="16.875" style="80" customWidth="1"/>
    <col min="3" max="3" width="13.125" style="80" bestFit="1" customWidth="1"/>
    <col min="4" max="4" width="11.5" style="80" bestFit="1" customWidth="1"/>
    <col min="5" max="6" width="10" style="80" bestFit="1" customWidth="1"/>
    <col min="7" max="18" width="7.625" style="80" customWidth="1"/>
    <col min="19" max="20" width="7.625" style="156" customWidth="1"/>
    <col min="21" max="21" width="10" style="156" bestFit="1" customWidth="1"/>
    <col min="22" max="22" width="13.125" style="156" bestFit="1" customWidth="1"/>
    <col min="23" max="23" width="10" style="156" bestFit="1" customWidth="1"/>
    <col min="24" max="24" width="7.625" style="156" customWidth="1"/>
    <col min="25" max="25" width="2.375" style="80" customWidth="1"/>
    <col min="26" max="16384" width="9" style="80"/>
  </cols>
  <sheetData>
    <row r="1" spans="1:24" x14ac:dyDescent="0.2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8"/>
      <c r="T1" s="78"/>
      <c r="U1" s="78"/>
      <c r="V1" s="78"/>
      <c r="W1" s="78"/>
      <c r="X1" s="79"/>
    </row>
    <row r="2" spans="1:24" ht="27" customHeight="1" x14ac:dyDescent="0.3">
      <c r="A2" s="81" t="s">
        <v>56</v>
      </c>
      <c r="B2" s="77"/>
      <c r="C2" s="77"/>
      <c r="D2" s="82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83"/>
      <c r="T2" s="83"/>
      <c r="U2" s="83"/>
      <c r="V2" s="83"/>
      <c r="W2" s="83"/>
      <c r="X2" s="83"/>
    </row>
    <row r="3" spans="1:24" x14ac:dyDescent="0.2">
      <c r="A3" s="84"/>
      <c r="B3" s="85"/>
      <c r="C3" s="86"/>
      <c r="D3" s="85"/>
      <c r="E3" s="86"/>
      <c r="F3" s="85"/>
      <c r="G3" s="87"/>
      <c r="H3" s="88"/>
      <c r="I3" s="77"/>
      <c r="J3" s="77"/>
      <c r="K3" s="77"/>
      <c r="L3" s="77"/>
      <c r="M3" s="77"/>
      <c r="N3" s="77"/>
      <c r="O3" s="77"/>
      <c r="P3" s="77"/>
      <c r="Q3" s="77"/>
      <c r="R3" s="77"/>
      <c r="S3" s="89"/>
      <c r="T3" s="89"/>
      <c r="U3" s="89"/>
      <c r="V3" s="90"/>
      <c r="W3" s="90"/>
      <c r="X3" s="91"/>
    </row>
    <row r="4" spans="1:24" x14ac:dyDescent="0.2">
      <c r="A4" s="92" t="s">
        <v>57</v>
      </c>
      <c r="B4" s="92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8"/>
      <c r="T4" s="78"/>
      <c r="U4" s="78"/>
      <c r="V4" s="83"/>
      <c r="W4" s="78"/>
      <c r="X4" s="83" t="s">
        <v>2</v>
      </c>
    </row>
    <row r="5" spans="1:24" ht="24.75" customHeight="1" x14ac:dyDescent="0.2">
      <c r="A5" s="93" t="s">
        <v>58</v>
      </c>
      <c r="B5" s="94"/>
      <c r="C5" s="95" t="s">
        <v>59</v>
      </c>
      <c r="D5" s="95" t="s">
        <v>60</v>
      </c>
      <c r="E5" s="95" t="s">
        <v>61</v>
      </c>
      <c r="F5" s="95" t="s">
        <v>62</v>
      </c>
      <c r="G5" s="96" t="s">
        <v>63</v>
      </c>
      <c r="H5" s="97"/>
      <c r="I5" s="97"/>
      <c r="J5" s="97"/>
      <c r="K5" s="97"/>
      <c r="L5" s="97"/>
      <c r="M5" s="97"/>
      <c r="N5" s="97"/>
      <c r="O5" s="97"/>
      <c r="P5" s="98"/>
      <c r="Q5" s="99" t="s">
        <v>9</v>
      </c>
      <c r="R5" s="99" t="s">
        <v>64</v>
      </c>
      <c r="S5" s="100" t="s">
        <v>11</v>
      </c>
      <c r="T5" s="100" t="s">
        <v>12</v>
      </c>
      <c r="U5" s="100" t="s">
        <v>13</v>
      </c>
      <c r="V5" s="100" t="s">
        <v>14</v>
      </c>
      <c r="W5" s="100" t="s">
        <v>15</v>
      </c>
      <c r="X5" s="101" t="s">
        <v>16</v>
      </c>
    </row>
    <row r="6" spans="1:24" ht="24.75" customHeight="1" x14ac:dyDescent="0.2">
      <c r="A6" s="102"/>
      <c r="B6" s="103"/>
      <c r="C6" s="104"/>
      <c r="D6" s="104"/>
      <c r="E6" s="104"/>
      <c r="F6" s="104"/>
      <c r="G6" s="95" t="s">
        <v>17</v>
      </c>
      <c r="H6" s="96" t="s">
        <v>18</v>
      </c>
      <c r="I6" s="97"/>
      <c r="J6" s="97"/>
      <c r="K6" s="97"/>
      <c r="L6" s="97"/>
      <c r="M6" s="97"/>
      <c r="N6" s="98"/>
      <c r="O6" s="105" t="s">
        <v>65</v>
      </c>
      <c r="P6" s="105" t="s">
        <v>20</v>
      </c>
      <c r="Q6" s="106"/>
      <c r="R6" s="106"/>
      <c r="S6" s="107"/>
      <c r="T6" s="107"/>
      <c r="U6" s="107"/>
      <c r="V6" s="107"/>
      <c r="W6" s="107"/>
      <c r="X6" s="108"/>
    </row>
    <row r="7" spans="1:24" ht="59.25" customHeight="1" x14ac:dyDescent="0.2">
      <c r="A7" s="102"/>
      <c r="B7" s="103"/>
      <c r="C7" s="104"/>
      <c r="D7" s="104"/>
      <c r="E7" s="104"/>
      <c r="F7" s="104"/>
      <c r="G7" s="104"/>
      <c r="H7" s="109" t="s">
        <v>21</v>
      </c>
      <c r="I7" s="109" t="s">
        <v>22</v>
      </c>
      <c r="J7" s="110" t="s">
        <v>23</v>
      </c>
      <c r="K7" s="111"/>
      <c r="L7" s="112"/>
      <c r="M7" s="99" t="s">
        <v>24</v>
      </c>
      <c r="N7" s="113" t="s">
        <v>25</v>
      </c>
      <c r="O7" s="114"/>
      <c r="P7" s="114"/>
      <c r="Q7" s="106"/>
      <c r="R7" s="106"/>
      <c r="S7" s="107"/>
      <c r="T7" s="107"/>
      <c r="U7" s="107"/>
      <c r="V7" s="107"/>
      <c r="W7" s="107"/>
      <c r="X7" s="108"/>
    </row>
    <row r="8" spans="1:24" ht="24.75" customHeight="1" x14ac:dyDescent="0.2">
      <c r="A8" s="115"/>
      <c r="B8" s="116"/>
      <c r="C8" s="117"/>
      <c r="D8" s="117"/>
      <c r="E8" s="117"/>
      <c r="F8" s="117"/>
      <c r="G8" s="117"/>
      <c r="H8" s="118" t="s">
        <v>45</v>
      </c>
      <c r="I8" s="118" t="s">
        <v>27</v>
      </c>
      <c r="J8" s="118" t="s">
        <v>55</v>
      </c>
      <c r="K8" s="118" t="s">
        <v>66</v>
      </c>
      <c r="L8" s="118" t="s">
        <v>47</v>
      </c>
      <c r="M8" s="119"/>
      <c r="N8" s="120"/>
      <c r="O8" s="121"/>
      <c r="P8" s="121"/>
      <c r="Q8" s="120"/>
      <c r="R8" s="120"/>
      <c r="S8" s="122"/>
      <c r="T8" s="122"/>
      <c r="U8" s="122"/>
      <c r="V8" s="122"/>
      <c r="W8" s="122"/>
      <c r="X8" s="123"/>
    </row>
    <row r="9" spans="1:24" ht="20.100000000000001" customHeight="1" thickBot="1" x14ac:dyDescent="0.25">
      <c r="A9" s="124"/>
      <c r="B9" s="125"/>
      <c r="C9" s="126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8"/>
      <c r="T9" s="128"/>
      <c r="U9" s="128"/>
      <c r="V9" s="128"/>
      <c r="W9" s="128"/>
      <c r="X9" s="129"/>
    </row>
    <row r="10" spans="1:24" ht="20.100000000000001" customHeight="1" thickBot="1" x14ac:dyDescent="0.25">
      <c r="A10" s="130" t="s">
        <v>67</v>
      </c>
      <c r="B10" s="131"/>
      <c r="C10" s="132">
        <v>367920</v>
      </c>
      <c r="D10" s="133">
        <v>35359</v>
      </c>
      <c r="E10" s="133">
        <v>2453</v>
      </c>
      <c r="F10" s="133">
        <v>1826</v>
      </c>
      <c r="G10" s="133">
        <v>496</v>
      </c>
      <c r="H10" s="133">
        <v>17</v>
      </c>
      <c r="I10" s="133">
        <v>17</v>
      </c>
      <c r="J10" s="133">
        <v>19</v>
      </c>
      <c r="K10" s="133">
        <v>30</v>
      </c>
      <c r="L10" s="133">
        <v>36</v>
      </c>
      <c r="M10" s="133">
        <v>9</v>
      </c>
      <c r="N10" s="133">
        <v>128</v>
      </c>
      <c r="O10" s="133">
        <v>628</v>
      </c>
      <c r="P10" s="133">
        <v>528</v>
      </c>
      <c r="Q10" s="133">
        <v>627</v>
      </c>
      <c r="R10" s="133">
        <v>66</v>
      </c>
      <c r="S10" s="134">
        <f>D10/C10*100</f>
        <v>9.6105131550337042</v>
      </c>
      <c r="T10" s="134">
        <f>E10/D10*100</f>
        <v>6.9374133883876805</v>
      </c>
      <c r="U10" s="134">
        <f>F10/E10*100</f>
        <v>74.439461883408072</v>
      </c>
      <c r="V10" s="134">
        <f>N10/D10*100000</f>
        <v>362.00118781639753</v>
      </c>
      <c r="W10" s="134">
        <f>(J10+K10+L10)/N10*100</f>
        <v>66.40625</v>
      </c>
      <c r="X10" s="135">
        <f>N10/E10*100</f>
        <v>5.2181002853648595</v>
      </c>
    </row>
    <row r="11" spans="1:24" ht="20.100000000000001" customHeight="1" x14ac:dyDescent="0.2">
      <c r="A11" s="136"/>
      <c r="B11" s="137"/>
      <c r="C11" s="136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9"/>
      <c r="T11" s="139"/>
      <c r="U11" s="139"/>
      <c r="V11" s="139"/>
      <c r="W11" s="139"/>
      <c r="X11" s="140"/>
    </row>
    <row r="12" spans="1:24" ht="20.100000000000001" customHeight="1" x14ac:dyDescent="0.2">
      <c r="A12" s="141" t="s">
        <v>68</v>
      </c>
      <c r="B12" s="142"/>
      <c r="C12" s="136">
        <v>344311</v>
      </c>
      <c r="D12" s="138">
        <v>33343</v>
      </c>
      <c r="E12" s="138">
        <v>2302</v>
      </c>
      <c r="F12" s="138">
        <v>1701</v>
      </c>
      <c r="G12" s="138">
        <v>453</v>
      </c>
      <c r="H12" s="138">
        <v>15</v>
      </c>
      <c r="I12" s="138">
        <v>17</v>
      </c>
      <c r="J12" s="138">
        <v>19</v>
      </c>
      <c r="K12" s="138">
        <v>30</v>
      </c>
      <c r="L12" s="138">
        <v>35</v>
      </c>
      <c r="M12" s="138">
        <v>8</v>
      </c>
      <c r="N12" s="138">
        <v>124</v>
      </c>
      <c r="O12" s="138">
        <v>583</v>
      </c>
      <c r="P12" s="138">
        <v>495</v>
      </c>
      <c r="Q12" s="138">
        <v>601</v>
      </c>
      <c r="R12" s="138">
        <v>66</v>
      </c>
      <c r="S12" s="139">
        <f t="shared" ref="S12:U27" si="0">D12/C12*100</f>
        <v>9.6839775667928123</v>
      </c>
      <c r="T12" s="139">
        <f t="shared" si="0"/>
        <v>6.9039978406262179</v>
      </c>
      <c r="U12" s="139">
        <f t="shared" si="0"/>
        <v>73.892267593397037</v>
      </c>
      <c r="V12" s="139">
        <f t="shared" ref="V12:V69" si="1">N12/D12*100000</f>
        <v>371.89215127612994</v>
      </c>
      <c r="W12" s="139">
        <f t="shared" ref="W12:W69" si="2">(J12+K12+L12)/N12*100</f>
        <v>67.741935483870961</v>
      </c>
      <c r="X12" s="140">
        <f t="shared" ref="X12:X69" si="3">N12/E12*100</f>
        <v>5.3866203301476974</v>
      </c>
    </row>
    <row r="13" spans="1:24" ht="20.100000000000001" customHeight="1" x14ac:dyDescent="0.2">
      <c r="A13" s="141" t="s">
        <v>69</v>
      </c>
      <c r="B13" s="142"/>
      <c r="C13" s="136">
        <v>23609</v>
      </c>
      <c r="D13" s="138">
        <v>2016</v>
      </c>
      <c r="E13" s="138">
        <v>151</v>
      </c>
      <c r="F13" s="138">
        <v>125</v>
      </c>
      <c r="G13" s="138">
        <v>43</v>
      </c>
      <c r="H13" s="138">
        <v>2</v>
      </c>
      <c r="I13" s="138">
        <v>0</v>
      </c>
      <c r="J13" s="138">
        <v>0</v>
      </c>
      <c r="K13" s="138">
        <v>0</v>
      </c>
      <c r="L13" s="138">
        <v>1</v>
      </c>
      <c r="M13" s="138">
        <v>1</v>
      </c>
      <c r="N13" s="138">
        <v>4</v>
      </c>
      <c r="O13" s="138">
        <v>45</v>
      </c>
      <c r="P13" s="138">
        <v>33</v>
      </c>
      <c r="Q13" s="138">
        <v>26</v>
      </c>
      <c r="R13" s="138">
        <v>0</v>
      </c>
      <c r="S13" s="139">
        <f t="shared" si="0"/>
        <v>8.5391164386462783</v>
      </c>
      <c r="T13" s="139">
        <f t="shared" si="0"/>
        <v>7.4900793650793647</v>
      </c>
      <c r="U13" s="139">
        <f t="shared" si="0"/>
        <v>82.78145695364239</v>
      </c>
      <c r="V13" s="139">
        <f t="shared" si="1"/>
        <v>198.4126984126984</v>
      </c>
      <c r="W13" s="139">
        <f t="shared" si="2"/>
        <v>25</v>
      </c>
      <c r="X13" s="140">
        <f t="shared" si="3"/>
        <v>2.6490066225165565</v>
      </c>
    </row>
    <row r="14" spans="1:24" ht="20.100000000000001" customHeight="1" thickBot="1" x14ac:dyDescent="0.25">
      <c r="A14" s="136"/>
      <c r="B14" s="137"/>
      <c r="C14" s="136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39"/>
      <c r="T14" s="139"/>
      <c r="U14" s="139"/>
      <c r="V14" s="139"/>
      <c r="W14" s="139"/>
      <c r="X14" s="140"/>
    </row>
    <row r="15" spans="1:24" ht="20.100000000000001" customHeight="1" thickBot="1" x14ac:dyDescent="0.25">
      <c r="A15" s="130" t="s">
        <v>70</v>
      </c>
      <c r="B15" s="131"/>
      <c r="C15" s="132">
        <v>17553</v>
      </c>
      <c r="D15" s="133">
        <v>1482</v>
      </c>
      <c r="E15" s="133">
        <v>97</v>
      </c>
      <c r="F15" s="133">
        <v>82</v>
      </c>
      <c r="G15" s="133">
        <v>18</v>
      </c>
      <c r="H15" s="133">
        <v>2</v>
      </c>
      <c r="I15" s="133">
        <v>0</v>
      </c>
      <c r="J15" s="133">
        <v>0</v>
      </c>
      <c r="K15" s="133">
        <v>0</v>
      </c>
      <c r="L15" s="133">
        <v>1</v>
      </c>
      <c r="M15" s="133">
        <v>1</v>
      </c>
      <c r="N15" s="133">
        <v>4</v>
      </c>
      <c r="O15" s="133">
        <v>37</v>
      </c>
      <c r="P15" s="133">
        <v>25</v>
      </c>
      <c r="Q15" s="133">
        <v>15</v>
      </c>
      <c r="R15" s="133">
        <v>0</v>
      </c>
      <c r="S15" s="134">
        <f>D15/C15*100</f>
        <v>8.443001196376688</v>
      </c>
      <c r="T15" s="134">
        <f t="shared" si="0"/>
        <v>6.5452091767881235</v>
      </c>
      <c r="U15" s="134">
        <f t="shared" si="0"/>
        <v>84.536082474226802</v>
      </c>
      <c r="V15" s="134">
        <f t="shared" si="1"/>
        <v>269.90553306342781</v>
      </c>
      <c r="W15" s="134">
        <f t="shared" si="2"/>
        <v>25</v>
      </c>
      <c r="X15" s="135">
        <f t="shared" si="3"/>
        <v>4.1237113402061851</v>
      </c>
    </row>
    <row r="16" spans="1:24" ht="20.100000000000001" customHeight="1" x14ac:dyDescent="0.2">
      <c r="A16" s="144" t="s">
        <v>71</v>
      </c>
      <c r="B16" s="145"/>
      <c r="C16" s="146">
        <v>15910</v>
      </c>
      <c r="D16" s="147">
        <v>1211</v>
      </c>
      <c r="E16" s="147">
        <v>76</v>
      </c>
      <c r="F16" s="147">
        <v>63</v>
      </c>
      <c r="G16" s="147">
        <v>12</v>
      </c>
      <c r="H16" s="147">
        <v>1</v>
      </c>
      <c r="I16" s="147">
        <v>0</v>
      </c>
      <c r="J16" s="147">
        <v>0</v>
      </c>
      <c r="K16" s="147">
        <v>0</v>
      </c>
      <c r="L16" s="147">
        <v>1</v>
      </c>
      <c r="M16" s="147">
        <v>0</v>
      </c>
      <c r="N16" s="147">
        <v>2</v>
      </c>
      <c r="O16" s="147">
        <v>29</v>
      </c>
      <c r="P16" s="147">
        <v>22</v>
      </c>
      <c r="Q16" s="147">
        <v>13</v>
      </c>
      <c r="R16" s="147">
        <v>0</v>
      </c>
      <c r="S16" s="139">
        <f t="shared" ref="S16:U69" si="4">D16/C16*100</f>
        <v>7.6115650534255188</v>
      </c>
      <c r="T16" s="139">
        <f t="shared" si="0"/>
        <v>6.2758051197357556</v>
      </c>
      <c r="U16" s="139">
        <f t="shared" si="0"/>
        <v>82.89473684210526</v>
      </c>
      <c r="V16" s="139">
        <f t="shared" si="1"/>
        <v>165.15276630883565</v>
      </c>
      <c r="W16" s="139">
        <f t="shared" si="2"/>
        <v>50</v>
      </c>
      <c r="X16" s="140">
        <f t="shared" si="3"/>
        <v>2.6315789473684208</v>
      </c>
    </row>
    <row r="17" spans="1:24" ht="20.100000000000001" customHeight="1" x14ac:dyDescent="0.2">
      <c r="A17" s="144" t="s">
        <v>72</v>
      </c>
      <c r="B17" s="145"/>
      <c r="C17" s="146">
        <v>1540</v>
      </c>
      <c r="D17" s="147">
        <v>217</v>
      </c>
      <c r="E17" s="147">
        <v>19</v>
      </c>
      <c r="F17" s="147">
        <v>17</v>
      </c>
      <c r="G17" s="147">
        <v>6</v>
      </c>
      <c r="H17" s="147">
        <v>1</v>
      </c>
      <c r="I17" s="147">
        <v>0</v>
      </c>
      <c r="J17" s="147">
        <v>0</v>
      </c>
      <c r="K17" s="147">
        <v>0</v>
      </c>
      <c r="L17" s="147">
        <v>0</v>
      </c>
      <c r="M17" s="147">
        <v>0</v>
      </c>
      <c r="N17" s="147">
        <v>1</v>
      </c>
      <c r="O17" s="147">
        <v>7</v>
      </c>
      <c r="P17" s="147">
        <v>3</v>
      </c>
      <c r="Q17" s="147">
        <v>2</v>
      </c>
      <c r="R17" s="147">
        <v>0</v>
      </c>
      <c r="S17" s="139">
        <f t="shared" si="4"/>
        <v>14.09090909090909</v>
      </c>
      <c r="T17" s="139">
        <f t="shared" si="0"/>
        <v>8.7557603686635943</v>
      </c>
      <c r="U17" s="139">
        <f t="shared" si="0"/>
        <v>89.473684210526315</v>
      </c>
      <c r="V17" s="139">
        <f t="shared" si="1"/>
        <v>460.82949308755758</v>
      </c>
      <c r="W17" s="139" t="s">
        <v>73</v>
      </c>
      <c r="X17" s="140">
        <f t="shared" si="3"/>
        <v>5.2631578947368416</v>
      </c>
    </row>
    <row r="18" spans="1:24" ht="20.100000000000001" customHeight="1" x14ac:dyDescent="0.2">
      <c r="A18" s="144" t="s">
        <v>74</v>
      </c>
      <c r="B18" s="145"/>
      <c r="C18" s="146">
        <v>103</v>
      </c>
      <c r="D18" s="147">
        <v>54</v>
      </c>
      <c r="E18" s="147">
        <v>2</v>
      </c>
      <c r="F18" s="147">
        <v>2</v>
      </c>
      <c r="G18" s="147">
        <v>0</v>
      </c>
      <c r="H18" s="147">
        <v>0</v>
      </c>
      <c r="I18" s="147">
        <v>0</v>
      </c>
      <c r="J18" s="147">
        <v>0</v>
      </c>
      <c r="K18" s="147">
        <v>0</v>
      </c>
      <c r="L18" s="147">
        <v>0</v>
      </c>
      <c r="M18" s="147">
        <v>1</v>
      </c>
      <c r="N18" s="147">
        <v>1</v>
      </c>
      <c r="O18" s="147">
        <v>1</v>
      </c>
      <c r="P18" s="147">
        <v>0</v>
      </c>
      <c r="Q18" s="147">
        <v>0</v>
      </c>
      <c r="R18" s="147">
        <v>0</v>
      </c>
      <c r="S18" s="139">
        <f t="shared" si="4"/>
        <v>52.427184466019419</v>
      </c>
      <c r="T18" s="139">
        <f t="shared" si="0"/>
        <v>3.7037037037037033</v>
      </c>
      <c r="U18" s="139">
        <f t="shared" si="0"/>
        <v>100</v>
      </c>
      <c r="V18" s="139">
        <f t="shared" si="1"/>
        <v>1851.8518518518517</v>
      </c>
      <c r="W18" s="139" t="s">
        <v>73</v>
      </c>
      <c r="X18" s="140">
        <f t="shared" si="3"/>
        <v>50</v>
      </c>
    </row>
    <row r="19" spans="1:24" ht="20.100000000000001" customHeight="1" thickBot="1" x14ac:dyDescent="0.25">
      <c r="A19" s="136"/>
      <c r="B19" s="137"/>
      <c r="C19" s="136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39"/>
      <c r="T19" s="139"/>
      <c r="U19" s="139"/>
      <c r="V19" s="139"/>
      <c r="W19" s="139"/>
      <c r="X19" s="140"/>
    </row>
    <row r="20" spans="1:24" ht="20.100000000000001" customHeight="1" thickBot="1" x14ac:dyDescent="0.25">
      <c r="A20" s="130" t="s">
        <v>75</v>
      </c>
      <c r="B20" s="131"/>
      <c r="C20" s="132">
        <v>42918</v>
      </c>
      <c r="D20" s="133">
        <v>2256</v>
      </c>
      <c r="E20" s="133">
        <v>128</v>
      </c>
      <c r="F20" s="133">
        <v>108</v>
      </c>
      <c r="G20" s="133">
        <v>18</v>
      </c>
      <c r="H20" s="133">
        <v>0</v>
      </c>
      <c r="I20" s="133">
        <v>1</v>
      </c>
      <c r="J20" s="133">
        <v>0</v>
      </c>
      <c r="K20" s="133">
        <v>2</v>
      </c>
      <c r="L20" s="133">
        <v>1</v>
      </c>
      <c r="M20" s="133">
        <v>1</v>
      </c>
      <c r="N20" s="133">
        <v>5</v>
      </c>
      <c r="O20" s="133">
        <v>39</v>
      </c>
      <c r="P20" s="133">
        <v>43</v>
      </c>
      <c r="Q20" s="133">
        <v>20</v>
      </c>
      <c r="R20" s="133">
        <v>3</v>
      </c>
      <c r="S20" s="134">
        <f t="shared" si="4"/>
        <v>5.2565357192786246</v>
      </c>
      <c r="T20" s="134">
        <f t="shared" si="0"/>
        <v>5.6737588652482271</v>
      </c>
      <c r="U20" s="134">
        <f t="shared" si="0"/>
        <v>84.375</v>
      </c>
      <c r="V20" s="134">
        <f t="shared" si="1"/>
        <v>221.63120567375887</v>
      </c>
      <c r="W20" s="134">
        <f t="shared" si="2"/>
        <v>60</v>
      </c>
      <c r="X20" s="135">
        <f t="shared" si="3"/>
        <v>3.90625</v>
      </c>
    </row>
    <row r="21" spans="1:24" ht="20.100000000000001" customHeight="1" x14ac:dyDescent="0.2">
      <c r="A21" s="144" t="s">
        <v>76</v>
      </c>
      <c r="B21" s="145"/>
      <c r="C21" s="146">
        <v>22559</v>
      </c>
      <c r="D21" s="147">
        <v>1053</v>
      </c>
      <c r="E21" s="147">
        <v>49</v>
      </c>
      <c r="F21" s="147">
        <v>46</v>
      </c>
      <c r="G21" s="147">
        <v>8</v>
      </c>
      <c r="H21" s="147">
        <v>0</v>
      </c>
      <c r="I21" s="147">
        <v>1</v>
      </c>
      <c r="J21" s="147">
        <v>0</v>
      </c>
      <c r="K21" s="147">
        <v>1</v>
      </c>
      <c r="L21" s="147">
        <v>1</v>
      </c>
      <c r="M21" s="147">
        <v>0</v>
      </c>
      <c r="N21" s="147">
        <v>3</v>
      </c>
      <c r="O21" s="147">
        <v>6</v>
      </c>
      <c r="P21" s="147">
        <v>29</v>
      </c>
      <c r="Q21" s="147">
        <v>3</v>
      </c>
      <c r="R21" s="147">
        <v>0</v>
      </c>
      <c r="S21" s="139">
        <f t="shared" si="4"/>
        <v>4.6677600957489247</v>
      </c>
      <c r="T21" s="139">
        <f t="shared" si="0"/>
        <v>4.6533713200379871</v>
      </c>
      <c r="U21" s="139">
        <f t="shared" si="0"/>
        <v>93.877551020408163</v>
      </c>
      <c r="V21" s="139">
        <f t="shared" si="1"/>
        <v>284.90028490028493</v>
      </c>
      <c r="W21" s="139">
        <f t="shared" si="2"/>
        <v>66.666666666666657</v>
      </c>
      <c r="X21" s="140">
        <f t="shared" si="3"/>
        <v>6.1224489795918364</v>
      </c>
    </row>
    <row r="22" spans="1:24" ht="20.100000000000001" customHeight="1" x14ac:dyDescent="0.2">
      <c r="A22" s="144" t="s">
        <v>77</v>
      </c>
      <c r="B22" s="145"/>
      <c r="C22" s="146">
        <v>10112</v>
      </c>
      <c r="D22" s="147">
        <v>703</v>
      </c>
      <c r="E22" s="147">
        <v>36</v>
      </c>
      <c r="F22" s="147">
        <v>28</v>
      </c>
      <c r="G22" s="147">
        <v>9</v>
      </c>
      <c r="H22" s="147">
        <v>0</v>
      </c>
      <c r="I22" s="147">
        <v>0</v>
      </c>
      <c r="J22" s="147">
        <v>0</v>
      </c>
      <c r="K22" s="147">
        <v>1</v>
      </c>
      <c r="L22" s="147">
        <v>0</v>
      </c>
      <c r="M22" s="147">
        <v>0</v>
      </c>
      <c r="N22" s="147">
        <v>1</v>
      </c>
      <c r="O22" s="147">
        <v>10</v>
      </c>
      <c r="P22" s="147">
        <v>5</v>
      </c>
      <c r="Q22" s="147">
        <v>8</v>
      </c>
      <c r="R22" s="147">
        <v>3</v>
      </c>
      <c r="S22" s="139">
        <f t="shared" si="4"/>
        <v>6.9521360759493671</v>
      </c>
      <c r="T22" s="139">
        <f t="shared" si="0"/>
        <v>5.1209103840682788</v>
      </c>
      <c r="U22" s="139">
        <f t="shared" si="0"/>
        <v>77.777777777777786</v>
      </c>
      <c r="V22" s="139">
        <f t="shared" si="1"/>
        <v>142.24751066856331</v>
      </c>
      <c r="W22" s="139" t="s">
        <v>73</v>
      </c>
      <c r="X22" s="140">
        <f t="shared" si="3"/>
        <v>2.7777777777777777</v>
      </c>
    </row>
    <row r="23" spans="1:24" ht="20.100000000000001" customHeight="1" x14ac:dyDescent="0.2">
      <c r="A23" s="144" t="s">
        <v>78</v>
      </c>
      <c r="B23" s="145"/>
      <c r="C23" s="146">
        <v>7474</v>
      </c>
      <c r="D23" s="147">
        <v>327</v>
      </c>
      <c r="E23" s="147">
        <v>31</v>
      </c>
      <c r="F23" s="147">
        <v>25</v>
      </c>
      <c r="G23" s="147">
        <v>0</v>
      </c>
      <c r="H23" s="147">
        <v>0</v>
      </c>
      <c r="I23" s="147">
        <v>0</v>
      </c>
      <c r="J23" s="147">
        <v>0</v>
      </c>
      <c r="K23" s="147">
        <v>0</v>
      </c>
      <c r="L23" s="147">
        <v>0</v>
      </c>
      <c r="M23" s="147">
        <v>1</v>
      </c>
      <c r="N23" s="147">
        <v>1</v>
      </c>
      <c r="O23" s="147">
        <v>23</v>
      </c>
      <c r="P23" s="147">
        <v>1</v>
      </c>
      <c r="Q23" s="147">
        <v>6</v>
      </c>
      <c r="R23" s="147">
        <v>0</v>
      </c>
      <c r="S23" s="139">
        <f t="shared" si="4"/>
        <v>4.3751672464543745</v>
      </c>
      <c r="T23" s="139">
        <f t="shared" si="0"/>
        <v>9.4801223241590211</v>
      </c>
      <c r="U23" s="139">
        <f t="shared" si="0"/>
        <v>80.645161290322577</v>
      </c>
      <c r="V23" s="139">
        <f t="shared" si="1"/>
        <v>305.81039755351685</v>
      </c>
      <c r="W23" s="139" t="s">
        <v>73</v>
      </c>
      <c r="X23" s="140">
        <f t="shared" si="3"/>
        <v>3.225806451612903</v>
      </c>
    </row>
    <row r="24" spans="1:24" ht="20.100000000000001" customHeight="1" x14ac:dyDescent="0.2">
      <c r="A24" s="144" t="s">
        <v>79</v>
      </c>
      <c r="B24" s="145"/>
      <c r="C24" s="146">
        <v>2773</v>
      </c>
      <c r="D24" s="147">
        <v>173</v>
      </c>
      <c r="E24" s="147">
        <v>12</v>
      </c>
      <c r="F24" s="147">
        <v>9</v>
      </c>
      <c r="G24" s="147">
        <v>1</v>
      </c>
      <c r="H24" s="147">
        <v>0</v>
      </c>
      <c r="I24" s="147">
        <v>0</v>
      </c>
      <c r="J24" s="147">
        <v>0</v>
      </c>
      <c r="K24" s="147">
        <v>0</v>
      </c>
      <c r="L24" s="147">
        <v>0</v>
      </c>
      <c r="M24" s="147">
        <v>0</v>
      </c>
      <c r="N24" s="147">
        <v>0</v>
      </c>
      <c r="O24" s="147">
        <v>0</v>
      </c>
      <c r="P24" s="147">
        <v>8</v>
      </c>
      <c r="Q24" s="147">
        <v>3</v>
      </c>
      <c r="R24" s="147">
        <v>0</v>
      </c>
      <c r="S24" s="139">
        <f t="shared" si="4"/>
        <v>6.2387306166606562</v>
      </c>
      <c r="T24" s="139">
        <f t="shared" si="0"/>
        <v>6.9364161849710975</v>
      </c>
      <c r="U24" s="139">
        <f t="shared" si="0"/>
        <v>75</v>
      </c>
      <c r="V24" s="139">
        <f t="shared" si="1"/>
        <v>0</v>
      </c>
      <c r="W24" s="139">
        <v>0</v>
      </c>
      <c r="X24" s="140">
        <f t="shared" si="3"/>
        <v>0</v>
      </c>
    </row>
    <row r="25" spans="1:24" ht="20.100000000000001" customHeight="1" thickBot="1" x14ac:dyDescent="0.25">
      <c r="A25" s="136"/>
      <c r="B25" s="137"/>
      <c r="C25" s="136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39"/>
      <c r="T25" s="139"/>
      <c r="U25" s="139"/>
      <c r="V25" s="139"/>
      <c r="W25" s="139"/>
      <c r="X25" s="140"/>
    </row>
    <row r="26" spans="1:24" ht="20.100000000000001" customHeight="1" thickBot="1" x14ac:dyDescent="0.25">
      <c r="A26" s="130" t="s">
        <v>80</v>
      </c>
      <c r="B26" s="131"/>
      <c r="C26" s="132">
        <v>15732</v>
      </c>
      <c r="D26" s="133">
        <v>1359</v>
      </c>
      <c r="E26" s="133">
        <v>119</v>
      </c>
      <c r="F26" s="133">
        <v>103</v>
      </c>
      <c r="G26" s="133">
        <v>30</v>
      </c>
      <c r="H26" s="133">
        <v>0</v>
      </c>
      <c r="I26" s="133">
        <v>0</v>
      </c>
      <c r="J26" s="133">
        <v>1</v>
      </c>
      <c r="K26" s="133">
        <v>2</v>
      </c>
      <c r="L26" s="133">
        <v>1</v>
      </c>
      <c r="M26" s="133">
        <v>0</v>
      </c>
      <c r="N26" s="133">
        <v>4</v>
      </c>
      <c r="O26" s="133">
        <v>25</v>
      </c>
      <c r="P26" s="133">
        <v>44</v>
      </c>
      <c r="Q26" s="133">
        <v>16</v>
      </c>
      <c r="R26" s="133">
        <v>0</v>
      </c>
      <c r="S26" s="134">
        <f t="shared" si="4"/>
        <v>8.6384439359267731</v>
      </c>
      <c r="T26" s="134">
        <f t="shared" si="0"/>
        <v>8.7564385577630599</v>
      </c>
      <c r="U26" s="134">
        <f t="shared" si="0"/>
        <v>86.554621848739501</v>
      </c>
      <c r="V26" s="134">
        <f t="shared" si="1"/>
        <v>294.33406916850623</v>
      </c>
      <c r="W26" s="134">
        <f t="shared" si="2"/>
        <v>100</v>
      </c>
      <c r="X26" s="135">
        <f t="shared" si="3"/>
        <v>3.3613445378151261</v>
      </c>
    </row>
    <row r="27" spans="1:24" ht="20.100000000000001" customHeight="1" x14ac:dyDescent="0.2">
      <c r="A27" s="144" t="s">
        <v>81</v>
      </c>
      <c r="B27" s="145"/>
      <c r="C27" s="146">
        <v>12327</v>
      </c>
      <c r="D27" s="147">
        <v>1051</v>
      </c>
      <c r="E27" s="147">
        <v>97</v>
      </c>
      <c r="F27" s="147">
        <v>81</v>
      </c>
      <c r="G27" s="147">
        <v>23</v>
      </c>
      <c r="H27" s="147">
        <v>0</v>
      </c>
      <c r="I27" s="147">
        <v>0</v>
      </c>
      <c r="J27" s="147">
        <v>1</v>
      </c>
      <c r="K27" s="147">
        <v>2</v>
      </c>
      <c r="L27" s="147">
        <v>1</v>
      </c>
      <c r="M27" s="147">
        <v>0</v>
      </c>
      <c r="N27" s="147">
        <v>4</v>
      </c>
      <c r="O27" s="147">
        <v>14</v>
      </c>
      <c r="P27" s="147">
        <v>40</v>
      </c>
      <c r="Q27" s="147">
        <v>16</v>
      </c>
      <c r="R27" s="147">
        <v>0</v>
      </c>
      <c r="S27" s="139">
        <f t="shared" si="4"/>
        <v>8.5259998377545223</v>
      </c>
      <c r="T27" s="139">
        <f t="shared" si="0"/>
        <v>9.229305423406279</v>
      </c>
      <c r="U27" s="139">
        <f t="shared" si="0"/>
        <v>83.505154639175259</v>
      </c>
      <c r="V27" s="139">
        <f t="shared" si="1"/>
        <v>380.58991436726927</v>
      </c>
      <c r="W27" s="139">
        <f t="shared" si="2"/>
        <v>100</v>
      </c>
      <c r="X27" s="140">
        <f t="shared" si="3"/>
        <v>4.1237113402061851</v>
      </c>
    </row>
    <row r="28" spans="1:24" ht="20.100000000000001" customHeight="1" x14ac:dyDescent="0.2">
      <c r="A28" s="144" t="s">
        <v>82</v>
      </c>
      <c r="B28" s="145"/>
      <c r="C28" s="146">
        <v>3405</v>
      </c>
      <c r="D28" s="147">
        <v>308</v>
      </c>
      <c r="E28" s="147">
        <v>22</v>
      </c>
      <c r="F28" s="147">
        <v>22</v>
      </c>
      <c r="G28" s="147">
        <v>7</v>
      </c>
      <c r="H28" s="147">
        <v>0</v>
      </c>
      <c r="I28" s="147">
        <v>0</v>
      </c>
      <c r="J28" s="147">
        <v>0</v>
      </c>
      <c r="K28" s="147">
        <v>0</v>
      </c>
      <c r="L28" s="147">
        <v>0</v>
      </c>
      <c r="M28" s="147">
        <v>0</v>
      </c>
      <c r="N28" s="147">
        <v>0</v>
      </c>
      <c r="O28" s="147">
        <v>11</v>
      </c>
      <c r="P28" s="147">
        <v>4</v>
      </c>
      <c r="Q28" s="147">
        <v>0</v>
      </c>
      <c r="R28" s="147">
        <v>0</v>
      </c>
      <c r="S28" s="139">
        <f t="shared" si="4"/>
        <v>9.0455212922173267</v>
      </c>
      <c r="T28" s="139">
        <f t="shared" si="4"/>
        <v>7.1428571428571423</v>
      </c>
      <c r="U28" s="139">
        <f t="shared" si="4"/>
        <v>100</v>
      </c>
      <c r="V28" s="139">
        <f t="shared" si="1"/>
        <v>0</v>
      </c>
      <c r="W28" s="139" t="s">
        <v>73</v>
      </c>
      <c r="X28" s="140">
        <f t="shared" si="3"/>
        <v>0</v>
      </c>
    </row>
    <row r="29" spans="1:24" ht="20.100000000000001" customHeight="1" thickBot="1" x14ac:dyDescent="0.25">
      <c r="A29" s="136"/>
      <c r="B29" s="137"/>
      <c r="C29" s="136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39"/>
      <c r="T29" s="139"/>
      <c r="U29" s="139"/>
      <c r="V29" s="139"/>
      <c r="W29" s="139"/>
      <c r="X29" s="140"/>
    </row>
    <row r="30" spans="1:24" ht="20.100000000000001" customHeight="1" thickBot="1" x14ac:dyDescent="0.25">
      <c r="A30" s="148" t="s">
        <v>83</v>
      </c>
      <c r="B30" s="149"/>
      <c r="C30" s="132">
        <v>47380</v>
      </c>
      <c r="D30" s="133">
        <v>3908</v>
      </c>
      <c r="E30" s="133">
        <v>299</v>
      </c>
      <c r="F30" s="133">
        <v>243</v>
      </c>
      <c r="G30" s="133">
        <v>98</v>
      </c>
      <c r="H30" s="133">
        <v>0</v>
      </c>
      <c r="I30" s="133">
        <v>1</v>
      </c>
      <c r="J30" s="133">
        <v>0</v>
      </c>
      <c r="K30" s="133">
        <v>0</v>
      </c>
      <c r="L30" s="133">
        <v>0</v>
      </c>
      <c r="M30" s="133">
        <v>2</v>
      </c>
      <c r="N30" s="133">
        <v>3</v>
      </c>
      <c r="O30" s="133">
        <v>48</v>
      </c>
      <c r="P30" s="133">
        <v>89</v>
      </c>
      <c r="Q30" s="133">
        <v>56</v>
      </c>
      <c r="R30" s="133">
        <v>8</v>
      </c>
      <c r="S30" s="134">
        <f t="shared" si="4"/>
        <v>8.2482059940903341</v>
      </c>
      <c r="T30" s="134">
        <f t="shared" si="4"/>
        <v>7.6509723643807579</v>
      </c>
      <c r="U30" s="134">
        <f t="shared" si="4"/>
        <v>81.27090301003345</v>
      </c>
      <c r="V30" s="134">
        <f t="shared" si="1"/>
        <v>76.765609007164784</v>
      </c>
      <c r="W30" s="134">
        <f t="shared" si="2"/>
        <v>0</v>
      </c>
      <c r="X30" s="135">
        <f t="shared" si="3"/>
        <v>1.0033444816053512</v>
      </c>
    </row>
    <row r="31" spans="1:24" ht="20.100000000000001" customHeight="1" x14ac:dyDescent="0.2">
      <c r="A31" s="144" t="s">
        <v>84</v>
      </c>
      <c r="B31" s="145"/>
      <c r="C31" s="146">
        <v>13714</v>
      </c>
      <c r="D31" s="147">
        <v>493</v>
      </c>
      <c r="E31" s="147">
        <v>43</v>
      </c>
      <c r="F31" s="147">
        <v>33</v>
      </c>
      <c r="G31" s="147">
        <v>14</v>
      </c>
      <c r="H31" s="147">
        <v>0</v>
      </c>
      <c r="I31" s="147">
        <v>0</v>
      </c>
      <c r="J31" s="147">
        <v>0</v>
      </c>
      <c r="K31" s="147">
        <v>0</v>
      </c>
      <c r="L31" s="147">
        <v>0</v>
      </c>
      <c r="M31" s="147">
        <v>0</v>
      </c>
      <c r="N31" s="147">
        <v>0</v>
      </c>
      <c r="O31" s="147">
        <v>11</v>
      </c>
      <c r="P31" s="147">
        <v>8</v>
      </c>
      <c r="Q31" s="147">
        <v>10</v>
      </c>
      <c r="R31" s="147">
        <v>0</v>
      </c>
      <c r="S31" s="139">
        <f t="shared" si="4"/>
        <v>3.594866559719994</v>
      </c>
      <c r="T31" s="139">
        <f t="shared" si="4"/>
        <v>8.7221095334685597</v>
      </c>
      <c r="U31" s="139">
        <f t="shared" si="4"/>
        <v>76.744186046511629</v>
      </c>
      <c r="V31" s="139">
        <f t="shared" si="1"/>
        <v>0</v>
      </c>
      <c r="W31" s="139" t="s">
        <v>73</v>
      </c>
      <c r="X31" s="140">
        <f t="shared" si="3"/>
        <v>0</v>
      </c>
    </row>
    <row r="32" spans="1:24" ht="20.100000000000001" customHeight="1" x14ac:dyDescent="0.2">
      <c r="A32" s="144" t="s">
        <v>85</v>
      </c>
      <c r="B32" s="145"/>
      <c r="C32" s="146">
        <v>18191</v>
      </c>
      <c r="D32" s="147">
        <v>2045</v>
      </c>
      <c r="E32" s="147">
        <v>162</v>
      </c>
      <c r="F32" s="147">
        <v>133</v>
      </c>
      <c r="G32" s="147">
        <v>54</v>
      </c>
      <c r="H32" s="147">
        <v>0</v>
      </c>
      <c r="I32" s="147">
        <v>1</v>
      </c>
      <c r="J32" s="147">
        <v>0</v>
      </c>
      <c r="K32" s="147">
        <v>0</v>
      </c>
      <c r="L32" s="147">
        <v>0</v>
      </c>
      <c r="M32" s="147">
        <v>1</v>
      </c>
      <c r="N32" s="147">
        <v>2</v>
      </c>
      <c r="O32" s="147">
        <v>21</v>
      </c>
      <c r="P32" s="147">
        <v>48</v>
      </c>
      <c r="Q32" s="147">
        <v>29</v>
      </c>
      <c r="R32" s="147">
        <v>8</v>
      </c>
      <c r="S32" s="139">
        <f t="shared" si="4"/>
        <v>11.241822879445881</v>
      </c>
      <c r="T32" s="139">
        <f t="shared" si="4"/>
        <v>7.9217603911980436</v>
      </c>
      <c r="U32" s="139">
        <f t="shared" si="4"/>
        <v>82.098765432098759</v>
      </c>
      <c r="V32" s="139">
        <f t="shared" si="1"/>
        <v>97.799511002444973</v>
      </c>
      <c r="W32" s="139">
        <f t="shared" si="2"/>
        <v>0</v>
      </c>
      <c r="X32" s="140">
        <f t="shared" si="3"/>
        <v>1.2345679012345678</v>
      </c>
    </row>
    <row r="33" spans="1:24" ht="20.100000000000001" customHeight="1" x14ac:dyDescent="0.2">
      <c r="A33" s="144" t="s">
        <v>86</v>
      </c>
      <c r="B33" s="145"/>
      <c r="C33" s="146">
        <v>7083</v>
      </c>
      <c r="D33" s="147">
        <v>875</v>
      </c>
      <c r="E33" s="147">
        <v>49</v>
      </c>
      <c r="F33" s="147">
        <v>45</v>
      </c>
      <c r="G33" s="147">
        <v>15</v>
      </c>
      <c r="H33" s="147">
        <v>0</v>
      </c>
      <c r="I33" s="147">
        <v>0</v>
      </c>
      <c r="J33" s="147">
        <v>0</v>
      </c>
      <c r="K33" s="147">
        <v>0</v>
      </c>
      <c r="L33" s="147">
        <v>0</v>
      </c>
      <c r="M33" s="147">
        <v>1</v>
      </c>
      <c r="N33" s="147">
        <v>1</v>
      </c>
      <c r="O33" s="147">
        <v>11</v>
      </c>
      <c r="P33" s="147">
        <v>21</v>
      </c>
      <c r="Q33" s="147">
        <v>4</v>
      </c>
      <c r="R33" s="147">
        <v>0</v>
      </c>
      <c r="S33" s="139">
        <f t="shared" si="4"/>
        <v>12.353522518706763</v>
      </c>
      <c r="T33" s="139">
        <f t="shared" si="4"/>
        <v>5.6000000000000005</v>
      </c>
      <c r="U33" s="139">
        <f t="shared" si="4"/>
        <v>91.83673469387756</v>
      </c>
      <c r="V33" s="139">
        <f t="shared" si="1"/>
        <v>114.28571428571429</v>
      </c>
      <c r="W33" s="139" t="s">
        <v>87</v>
      </c>
      <c r="X33" s="140">
        <f t="shared" si="3"/>
        <v>2.0408163265306123</v>
      </c>
    </row>
    <row r="34" spans="1:24" ht="20.100000000000001" customHeight="1" x14ac:dyDescent="0.2">
      <c r="A34" s="144" t="s">
        <v>88</v>
      </c>
      <c r="B34" s="145"/>
      <c r="C34" s="146">
        <v>6504</v>
      </c>
      <c r="D34" s="147">
        <v>311</v>
      </c>
      <c r="E34" s="147">
        <v>31</v>
      </c>
      <c r="F34" s="147">
        <v>21</v>
      </c>
      <c r="G34" s="147">
        <v>9</v>
      </c>
      <c r="H34" s="147">
        <v>0</v>
      </c>
      <c r="I34" s="147">
        <v>0</v>
      </c>
      <c r="J34" s="147">
        <v>0</v>
      </c>
      <c r="K34" s="147">
        <v>0</v>
      </c>
      <c r="L34" s="147">
        <v>0</v>
      </c>
      <c r="M34" s="147">
        <v>0</v>
      </c>
      <c r="N34" s="147">
        <v>0</v>
      </c>
      <c r="O34" s="147">
        <v>2</v>
      </c>
      <c r="P34" s="147">
        <v>10</v>
      </c>
      <c r="Q34" s="147">
        <v>10</v>
      </c>
      <c r="R34" s="147">
        <v>0</v>
      </c>
      <c r="S34" s="139">
        <f t="shared" si="4"/>
        <v>4.7816728167281672</v>
      </c>
      <c r="T34" s="139">
        <f t="shared" si="4"/>
        <v>9.9678456591639879</v>
      </c>
      <c r="U34" s="139">
        <f t="shared" si="4"/>
        <v>67.741935483870961</v>
      </c>
      <c r="V34" s="139">
        <f t="shared" si="1"/>
        <v>0</v>
      </c>
      <c r="W34" s="139">
        <v>0</v>
      </c>
      <c r="X34" s="140">
        <f t="shared" si="3"/>
        <v>0</v>
      </c>
    </row>
    <row r="35" spans="1:24" ht="20.100000000000001" customHeight="1" x14ac:dyDescent="0.2">
      <c r="A35" s="144" t="s">
        <v>89</v>
      </c>
      <c r="B35" s="145"/>
      <c r="C35" s="146">
        <v>1888</v>
      </c>
      <c r="D35" s="147">
        <v>184</v>
      </c>
      <c r="E35" s="147">
        <v>14</v>
      </c>
      <c r="F35" s="147">
        <v>11</v>
      </c>
      <c r="G35" s="147">
        <v>6</v>
      </c>
      <c r="H35" s="147">
        <v>0</v>
      </c>
      <c r="I35" s="147">
        <v>0</v>
      </c>
      <c r="J35" s="147">
        <v>0</v>
      </c>
      <c r="K35" s="147">
        <v>0</v>
      </c>
      <c r="L35" s="147">
        <v>0</v>
      </c>
      <c r="M35" s="147">
        <v>0</v>
      </c>
      <c r="N35" s="147">
        <v>0</v>
      </c>
      <c r="O35" s="147">
        <v>3</v>
      </c>
      <c r="P35" s="147">
        <v>2</v>
      </c>
      <c r="Q35" s="147">
        <v>3</v>
      </c>
      <c r="R35" s="147">
        <v>0</v>
      </c>
      <c r="S35" s="139">
        <f t="shared" si="4"/>
        <v>9.7457627118644066</v>
      </c>
      <c r="T35" s="139">
        <f t="shared" si="4"/>
        <v>7.608695652173914</v>
      </c>
      <c r="U35" s="139">
        <f t="shared" si="4"/>
        <v>78.571428571428569</v>
      </c>
      <c r="V35" s="139">
        <f t="shared" si="1"/>
        <v>0</v>
      </c>
      <c r="W35" s="139">
        <v>0</v>
      </c>
      <c r="X35" s="140">
        <f t="shared" si="3"/>
        <v>0</v>
      </c>
    </row>
    <row r="36" spans="1:24" ht="20.100000000000001" customHeight="1" thickBot="1" x14ac:dyDescent="0.25">
      <c r="A36" s="136"/>
      <c r="B36" s="137"/>
      <c r="C36" s="136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39"/>
      <c r="T36" s="139"/>
      <c r="U36" s="139"/>
      <c r="V36" s="139"/>
      <c r="W36" s="139"/>
      <c r="X36" s="140"/>
    </row>
    <row r="37" spans="1:24" ht="20.100000000000001" customHeight="1" thickBot="1" x14ac:dyDescent="0.25">
      <c r="A37" s="130" t="s">
        <v>90</v>
      </c>
      <c r="B37" s="131"/>
      <c r="C37" s="132">
        <v>72125</v>
      </c>
      <c r="D37" s="133">
        <v>6602</v>
      </c>
      <c r="E37" s="133">
        <v>457</v>
      </c>
      <c r="F37" s="133">
        <v>329</v>
      </c>
      <c r="G37" s="133">
        <v>63</v>
      </c>
      <c r="H37" s="133">
        <v>5</v>
      </c>
      <c r="I37" s="133">
        <v>7</v>
      </c>
      <c r="J37" s="133">
        <v>1</v>
      </c>
      <c r="K37" s="133">
        <v>6</v>
      </c>
      <c r="L37" s="133">
        <v>10</v>
      </c>
      <c r="M37" s="133">
        <v>0</v>
      </c>
      <c r="N37" s="133">
        <v>29</v>
      </c>
      <c r="O37" s="133">
        <v>165</v>
      </c>
      <c r="P37" s="133">
        <v>76</v>
      </c>
      <c r="Q37" s="133">
        <v>128</v>
      </c>
      <c r="R37" s="133">
        <v>5</v>
      </c>
      <c r="S37" s="134">
        <f t="shared" si="4"/>
        <v>9.153552859618717</v>
      </c>
      <c r="T37" s="134">
        <f t="shared" si="4"/>
        <v>6.9221448046046659</v>
      </c>
      <c r="U37" s="134">
        <f t="shared" si="4"/>
        <v>71.991247264770237</v>
      </c>
      <c r="V37" s="134">
        <f t="shared" si="1"/>
        <v>439.26083005149957</v>
      </c>
      <c r="W37" s="134">
        <f t="shared" si="2"/>
        <v>58.620689655172406</v>
      </c>
      <c r="X37" s="135">
        <f t="shared" si="3"/>
        <v>6.3457330415754925</v>
      </c>
    </row>
    <row r="38" spans="1:24" ht="20.100000000000001" customHeight="1" x14ac:dyDescent="0.2">
      <c r="A38" s="144" t="s">
        <v>91</v>
      </c>
      <c r="B38" s="145"/>
      <c r="C38" s="146">
        <v>61208</v>
      </c>
      <c r="D38" s="147">
        <v>5166</v>
      </c>
      <c r="E38" s="147">
        <v>372</v>
      </c>
      <c r="F38" s="147">
        <v>271</v>
      </c>
      <c r="G38" s="147">
        <v>48</v>
      </c>
      <c r="H38" s="147">
        <v>4</v>
      </c>
      <c r="I38" s="147">
        <v>7</v>
      </c>
      <c r="J38" s="147">
        <v>1</v>
      </c>
      <c r="K38" s="147">
        <v>5</v>
      </c>
      <c r="L38" s="147">
        <v>8</v>
      </c>
      <c r="M38" s="147">
        <v>0</v>
      </c>
      <c r="N38" s="147">
        <v>25</v>
      </c>
      <c r="O38" s="147">
        <v>137</v>
      </c>
      <c r="P38" s="147">
        <v>65</v>
      </c>
      <c r="Q38" s="147">
        <v>101</v>
      </c>
      <c r="R38" s="147">
        <v>5</v>
      </c>
      <c r="S38" s="139">
        <f t="shared" si="4"/>
        <v>8.4400731930466595</v>
      </c>
      <c r="T38" s="139">
        <f t="shared" si="4"/>
        <v>7.2009291521486647</v>
      </c>
      <c r="U38" s="139">
        <f t="shared" si="4"/>
        <v>72.849462365591393</v>
      </c>
      <c r="V38" s="139">
        <f t="shared" si="1"/>
        <v>483.9334107626791</v>
      </c>
      <c r="W38" s="139">
        <f t="shared" si="2"/>
        <v>56.000000000000007</v>
      </c>
      <c r="X38" s="140">
        <f t="shared" si="3"/>
        <v>6.7204301075268811</v>
      </c>
    </row>
    <row r="39" spans="1:24" ht="20.100000000000001" customHeight="1" x14ac:dyDescent="0.2">
      <c r="A39" s="144" t="s">
        <v>92</v>
      </c>
      <c r="B39" s="145"/>
      <c r="C39" s="146">
        <v>9650</v>
      </c>
      <c r="D39" s="147">
        <v>1240</v>
      </c>
      <c r="E39" s="147">
        <v>72</v>
      </c>
      <c r="F39" s="147">
        <v>46</v>
      </c>
      <c r="G39" s="147">
        <v>9</v>
      </c>
      <c r="H39" s="147">
        <v>0</v>
      </c>
      <c r="I39" s="147">
        <v>0</v>
      </c>
      <c r="J39" s="147">
        <v>0</v>
      </c>
      <c r="K39" s="147">
        <v>1</v>
      </c>
      <c r="L39" s="147">
        <v>2</v>
      </c>
      <c r="M39" s="147">
        <v>0</v>
      </c>
      <c r="N39" s="147">
        <v>3</v>
      </c>
      <c r="O39" s="147">
        <v>24</v>
      </c>
      <c r="P39" s="147">
        <v>10</v>
      </c>
      <c r="Q39" s="147">
        <v>26</v>
      </c>
      <c r="R39" s="147">
        <v>0</v>
      </c>
      <c r="S39" s="139">
        <f t="shared" si="4"/>
        <v>12.849740932642487</v>
      </c>
      <c r="T39" s="139">
        <f t="shared" si="4"/>
        <v>5.806451612903226</v>
      </c>
      <c r="U39" s="139">
        <f t="shared" si="4"/>
        <v>63.888888888888886</v>
      </c>
      <c r="V39" s="139">
        <f t="shared" si="1"/>
        <v>241.93548387096774</v>
      </c>
      <c r="W39" s="139">
        <f t="shared" si="2"/>
        <v>100</v>
      </c>
      <c r="X39" s="140">
        <f t="shared" si="3"/>
        <v>4.1666666666666661</v>
      </c>
    </row>
    <row r="40" spans="1:24" ht="20.100000000000001" customHeight="1" x14ac:dyDescent="0.2">
      <c r="A40" s="144" t="s">
        <v>93</v>
      </c>
      <c r="B40" s="145"/>
      <c r="C40" s="146">
        <v>1267</v>
      </c>
      <c r="D40" s="147">
        <v>196</v>
      </c>
      <c r="E40" s="147">
        <v>13</v>
      </c>
      <c r="F40" s="147">
        <v>12</v>
      </c>
      <c r="G40" s="147">
        <v>6</v>
      </c>
      <c r="H40" s="147">
        <v>1</v>
      </c>
      <c r="I40" s="147">
        <v>0</v>
      </c>
      <c r="J40" s="147">
        <v>0</v>
      </c>
      <c r="K40" s="147">
        <v>0</v>
      </c>
      <c r="L40" s="147">
        <v>0</v>
      </c>
      <c r="M40" s="147">
        <v>0</v>
      </c>
      <c r="N40" s="147">
        <v>1</v>
      </c>
      <c r="O40" s="147">
        <v>4</v>
      </c>
      <c r="P40" s="147">
        <v>1</v>
      </c>
      <c r="Q40" s="147">
        <v>1</v>
      </c>
      <c r="R40" s="147">
        <v>0</v>
      </c>
      <c r="S40" s="139">
        <f t="shared" si="4"/>
        <v>15.469613259668508</v>
      </c>
      <c r="T40" s="139">
        <f t="shared" si="4"/>
        <v>6.6326530612244898</v>
      </c>
      <c r="U40" s="139">
        <f t="shared" si="4"/>
        <v>92.307692307692307</v>
      </c>
      <c r="V40" s="139">
        <f t="shared" si="1"/>
        <v>510.20408163265301</v>
      </c>
      <c r="W40" s="139">
        <f t="shared" si="2"/>
        <v>0</v>
      </c>
      <c r="X40" s="140">
        <f t="shared" si="3"/>
        <v>7.6923076923076925</v>
      </c>
    </row>
    <row r="41" spans="1:24" ht="20.100000000000001" customHeight="1" x14ac:dyDescent="0.2">
      <c r="A41" s="144" t="s">
        <v>94</v>
      </c>
      <c r="B41" s="145"/>
      <c r="C41" s="146">
        <v>0</v>
      </c>
      <c r="D41" s="147">
        <v>0</v>
      </c>
      <c r="E41" s="147">
        <v>0</v>
      </c>
      <c r="F41" s="147">
        <v>0</v>
      </c>
      <c r="G41" s="147">
        <v>0</v>
      </c>
      <c r="H41" s="147">
        <v>0</v>
      </c>
      <c r="I41" s="147">
        <v>0</v>
      </c>
      <c r="J41" s="147">
        <v>0</v>
      </c>
      <c r="K41" s="147">
        <v>0</v>
      </c>
      <c r="L41" s="147">
        <v>0</v>
      </c>
      <c r="M41" s="147">
        <v>0</v>
      </c>
      <c r="N41" s="147">
        <v>0</v>
      </c>
      <c r="O41" s="147">
        <v>0</v>
      </c>
      <c r="P41" s="147">
        <v>0</v>
      </c>
      <c r="Q41" s="147">
        <v>0</v>
      </c>
      <c r="R41" s="147">
        <v>0</v>
      </c>
      <c r="S41" s="139" t="s">
        <v>87</v>
      </c>
      <c r="T41" s="139" t="s">
        <v>87</v>
      </c>
      <c r="U41" s="139" t="s">
        <v>87</v>
      </c>
      <c r="V41" s="139" t="s">
        <v>87</v>
      </c>
      <c r="W41" s="139" t="s">
        <v>87</v>
      </c>
      <c r="X41" s="140" t="s">
        <v>87</v>
      </c>
    </row>
    <row r="42" spans="1:24" ht="20.100000000000001" customHeight="1" thickBot="1" x14ac:dyDescent="0.25">
      <c r="A42" s="136"/>
      <c r="B42" s="137"/>
      <c r="C42" s="136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39"/>
      <c r="T42" s="139"/>
      <c r="U42" s="139"/>
      <c r="V42" s="139"/>
      <c r="W42" s="139"/>
      <c r="X42" s="140"/>
    </row>
    <row r="43" spans="1:24" ht="20.100000000000001" customHeight="1" thickBot="1" x14ac:dyDescent="0.25">
      <c r="A43" s="130" t="s">
        <v>95</v>
      </c>
      <c r="B43" s="131"/>
      <c r="C43" s="132">
        <v>0</v>
      </c>
      <c r="D43" s="133">
        <v>0</v>
      </c>
      <c r="E43" s="133">
        <v>0</v>
      </c>
      <c r="F43" s="133">
        <v>0</v>
      </c>
      <c r="G43" s="133">
        <v>0</v>
      </c>
      <c r="H43" s="133">
        <v>0</v>
      </c>
      <c r="I43" s="133">
        <v>0</v>
      </c>
      <c r="J43" s="133">
        <v>0</v>
      </c>
      <c r="K43" s="133">
        <v>0</v>
      </c>
      <c r="L43" s="133">
        <v>0</v>
      </c>
      <c r="M43" s="133">
        <v>0</v>
      </c>
      <c r="N43" s="133">
        <v>0</v>
      </c>
      <c r="O43" s="133">
        <v>0</v>
      </c>
      <c r="P43" s="133">
        <v>0</v>
      </c>
      <c r="Q43" s="133">
        <v>0</v>
      </c>
      <c r="R43" s="133">
        <v>0</v>
      </c>
      <c r="S43" s="134" t="s">
        <v>87</v>
      </c>
      <c r="T43" s="134" t="s">
        <v>87</v>
      </c>
      <c r="U43" s="134" t="s">
        <v>87</v>
      </c>
      <c r="V43" s="134" t="s">
        <v>87</v>
      </c>
      <c r="W43" s="134" t="s">
        <v>87</v>
      </c>
      <c r="X43" s="135" t="s">
        <v>87</v>
      </c>
    </row>
    <row r="44" spans="1:24" ht="20.100000000000001" customHeight="1" x14ac:dyDescent="0.2">
      <c r="A44" s="144" t="s">
        <v>96</v>
      </c>
      <c r="B44" s="145"/>
      <c r="C44" s="146">
        <v>0</v>
      </c>
      <c r="D44" s="147">
        <v>0</v>
      </c>
      <c r="E44" s="147">
        <v>0</v>
      </c>
      <c r="F44" s="147">
        <v>0</v>
      </c>
      <c r="G44" s="147">
        <v>0</v>
      </c>
      <c r="H44" s="147">
        <v>0</v>
      </c>
      <c r="I44" s="147">
        <v>0</v>
      </c>
      <c r="J44" s="147">
        <v>0</v>
      </c>
      <c r="K44" s="147">
        <v>0</v>
      </c>
      <c r="L44" s="147">
        <v>0</v>
      </c>
      <c r="M44" s="147">
        <v>0</v>
      </c>
      <c r="N44" s="147">
        <v>0</v>
      </c>
      <c r="O44" s="147">
        <v>0</v>
      </c>
      <c r="P44" s="147">
        <v>0</v>
      </c>
      <c r="Q44" s="147">
        <v>0</v>
      </c>
      <c r="R44" s="147">
        <v>0</v>
      </c>
      <c r="S44" s="139" t="s">
        <v>87</v>
      </c>
      <c r="T44" s="139" t="s">
        <v>87</v>
      </c>
      <c r="U44" s="139" t="s">
        <v>87</v>
      </c>
      <c r="V44" s="139" t="s">
        <v>87</v>
      </c>
      <c r="W44" s="139" t="s">
        <v>87</v>
      </c>
      <c r="X44" s="140" t="s">
        <v>87</v>
      </c>
    </row>
    <row r="45" spans="1:24" ht="20.100000000000001" customHeight="1" thickBot="1" x14ac:dyDescent="0.25">
      <c r="A45" s="136"/>
      <c r="B45" s="137"/>
      <c r="C45" s="136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39"/>
      <c r="T45" s="139"/>
      <c r="U45" s="139"/>
      <c r="V45" s="139"/>
      <c r="W45" s="139"/>
      <c r="X45" s="140"/>
    </row>
    <row r="46" spans="1:24" ht="20.100000000000001" customHeight="1" thickBot="1" x14ac:dyDescent="0.25">
      <c r="A46" s="130" t="s">
        <v>97</v>
      </c>
      <c r="B46" s="131"/>
      <c r="C46" s="132">
        <v>16351</v>
      </c>
      <c r="D46" s="133">
        <v>639</v>
      </c>
      <c r="E46" s="133">
        <v>44</v>
      </c>
      <c r="F46" s="133">
        <v>34</v>
      </c>
      <c r="G46" s="133">
        <v>13</v>
      </c>
      <c r="H46" s="133">
        <v>1</v>
      </c>
      <c r="I46" s="133">
        <v>0</v>
      </c>
      <c r="J46" s="133">
        <v>0</v>
      </c>
      <c r="K46" s="133">
        <v>2</v>
      </c>
      <c r="L46" s="133">
        <v>0</v>
      </c>
      <c r="M46" s="133">
        <v>0</v>
      </c>
      <c r="N46" s="133">
        <v>3</v>
      </c>
      <c r="O46" s="133">
        <v>16</v>
      </c>
      <c r="P46" s="133">
        <v>2</v>
      </c>
      <c r="Q46" s="133">
        <v>10</v>
      </c>
      <c r="R46" s="133">
        <v>0</v>
      </c>
      <c r="S46" s="134">
        <f t="shared" si="4"/>
        <v>3.9080178582349703</v>
      </c>
      <c r="T46" s="134">
        <f t="shared" si="4"/>
        <v>6.8857589984350547</v>
      </c>
      <c r="U46" s="134">
        <f t="shared" si="4"/>
        <v>77.272727272727266</v>
      </c>
      <c r="V46" s="134">
        <f t="shared" si="1"/>
        <v>469.48356807511738</v>
      </c>
      <c r="W46" s="134">
        <f t="shared" si="2"/>
        <v>66.666666666666657</v>
      </c>
      <c r="X46" s="135">
        <f t="shared" si="3"/>
        <v>6.8181818181818175</v>
      </c>
    </row>
    <row r="47" spans="1:24" ht="20.100000000000001" customHeight="1" x14ac:dyDescent="0.2">
      <c r="A47" s="144" t="s">
        <v>98</v>
      </c>
      <c r="B47" s="145"/>
      <c r="C47" s="146">
        <v>14030</v>
      </c>
      <c r="D47" s="147">
        <v>507</v>
      </c>
      <c r="E47" s="147">
        <v>32</v>
      </c>
      <c r="F47" s="147">
        <v>25</v>
      </c>
      <c r="G47" s="147">
        <v>11</v>
      </c>
      <c r="H47" s="147">
        <v>1</v>
      </c>
      <c r="I47" s="147">
        <v>0</v>
      </c>
      <c r="J47" s="147">
        <v>0</v>
      </c>
      <c r="K47" s="147">
        <v>2</v>
      </c>
      <c r="L47" s="147">
        <v>0</v>
      </c>
      <c r="M47" s="147">
        <v>0</v>
      </c>
      <c r="N47" s="147">
        <v>3</v>
      </c>
      <c r="O47" s="147">
        <v>10</v>
      </c>
      <c r="P47" s="147">
        <v>1</v>
      </c>
      <c r="Q47" s="147">
        <v>7</v>
      </c>
      <c r="R47" s="147">
        <v>0</v>
      </c>
      <c r="S47" s="139">
        <f t="shared" si="4"/>
        <v>3.613684960798289</v>
      </c>
      <c r="T47" s="139">
        <f t="shared" si="4"/>
        <v>6.3116370808678504</v>
      </c>
      <c r="U47" s="139">
        <f t="shared" si="4"/>
        <v>78.125</v>
      </c>
      <c r="V47" s="139">
        <f t="shared" si="1"/>
        <v>591.71597633136093</v>
      </c>
      <c r="W47" s="139">
        <f t="shared" si="2"/>
        <v>66.666666666666657</v>
      </c>
      <c r="X47" s="140">
        <f t="shared" si="3"/>
        <v>9.375</v>
      </c>
    </row>
    <row r="48" spans="1:24" ht="20.100000000000001" customHeight="1" x14ac:dyDescent="0.2">
      <c r="A48" s="144" t="s">
        <v>99</v>
      </c>
      <c r="B48" s="145"/>
      <c r="C48" s="146">
        <v>2321</v>
      </c>
      <c r="D48" s="147">
        <v>132</v>
      </c>
      <c r="E48" s="147">
        <v>12</v>
      </c>
      <c r="F48" s="147">
        <v>9</v>
      </c>
      <c r="G48" s="147">
        <v>2</v>
      </c>
      <c r="H48" s="147">
        <v>0</v>
      </c>
      <c r="I48" s="147">
        <v>0</v>
      </c>
      <c r="J48" s="147">
        <v>0</v>
      </c>
      <c r="K48" s="147">
        <v>0</v>
      </c>
      <c r="L48" s="147">
        <v>0</v>
      </c>
      <c r="M48" s="147">
        <v>0</v>
      </c>
      <c r="N48" s="147">
        <v>0</v>
      </c>
      <c r="O48" s="147">
        <v>6</v>
      </c>
      <c r="P48" s="147">
        <v>1</v>
      </c>
      <c r="Q48" s="147">
        <v>3</v>
      </c>
      <c r="R48" s="147">
        <v>0</v>
      </c>
      <c r="S48" s="139">
        <f t="shared" si="4"/>
        <v>5.6872037914691944</v>
      </c>
      <c r="T48" s="139">
        <f t="shared" si="4"/>
        <v>9.0909090909090917</v>
      </c>
      <c r="U48" s="139">
        <f t="shared" si="4"/>
        <v>75</v>
      </c>
      <c r="V48" s="139">
        <f t="shared" si="1"/>
        <v>0</v>
      </c>
      <c r="W48" s="139" t="s">
        <v>87</v>
      </c>
      <c r="X48" s="140">
        <f t="shared" si="3"/>
        <v>0</v>
      </c>
    </row>
    <row r="49" spans="1:24" ht="20.100000000000001" customHeight="1" thickBot="1" x14ac:dyDescent="0.25">
      <c r="A49" s="136"/>
      <c r="B49" s="137"/>
      <c r="C49" s="136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39"/>
      <c r="T49" s="139"/>
      <c r="U49" s="139"/>
      <c r="V49" s="139"/>
      <c r="W49" s="139"/>
      <c r="X49" s="140"/>
    </row>
    <row r="50" spans="1:24" ht="20.100000000000001" customHeight="1" thickBot="1" x14ac:dyDescent="0.25">
      <c r="A50" s="130" t="s">
        <v>100</v>
      </c>
      <c r="B50" s="131"/>
      <c r="C50" s="132">
        <v>16746</v>
      </c>
      <c r="D50" s="133">
        <v>1721</v>
      </c>
      <c r="E50" s="133">
        <v>112</v>
      </c>
      <c r="F50" s="133">
        <v>95</v>
      </c>
      <c r="G50" s="133">
        <v>40</v>
      </c>
      <c r="H50" s="133">
        <v>0</v>
      </c>
      <c r="I50" s="133">
        <v>0</v>
      </c>
      <c r="J50" s="133">
        <v>1</v>
      </c>
      <c r="K50" s="133">
        <v>3</v>
      </c>
      <c r="L50" s="133">
        <v>2</v>
      </c>
      <c r="M50" s="133">
        <v>0</v>
      </c>
      <c r="N50" s="133">
        <v>6</v>
      </c>
      <c r="O50" s="133">
        <v>32</v>
      </c>
      <c r="P50" s="133">
        <v>17</v>
      </c>
      <c r="Q50" s="133">
        <v>17</v>
      </c>
      <c r="R50" s="133">
        <v>0</v>
      </c>
      <c r="S50" s="134">
        <f t="shared" si="4"/>
        <v>10.277081093992594</v>
      </c>
      <c r="T50" s="134">
        <f t="shared" si="4"/>
        <v>6.5078442765833815</v>
      </c>
      <c r="U50" s="134">
        <f t="shared" si="4"/>
        <v>84.821428571428569</v>
      </c>
      <c r="V50" s="134">
        <f t="shared" si="1"/>
        <v>348.63451481696688</v>
      </c>
      <c r="W50" s="134">
        <f t="shared" si="2"/>
        <v>100</v>
      </c>
      <c r="X50" s="135">
        <f t="shared" si="3"/>
        <v>5.3571428571428568</v>
      </c>
    </row>
    <row r="51" spans="1:24" ht="20.100000000000001" customHeight="1" x14ac:dyDescent="0.2">
      <c r="A51" s="144" t="s">
        <v>101</v>
      </c>
      <c r="B51" s="145"/>
      <c r="C51" s="146">
        <v>14066</v>
      </c>
      <c r="D51" s="147">
        <v>1428</v>
      </c>
      <c r="E51" s="147">
        <v>93</v>
      </c>
      <c r="F51" s="147">
        <v>79</v>
      </c>
      <c r="G51" s="147">
        <v>35</v>
      </c>
      <c r="H51" s="147">
        <v>0</v>
      </c>
      <c r="I51" s="147">
        <v>0</v>
      </c>
      <c r="J51" s="147">
        <v>1</v>
      </c>
      <c r="K51" s="147">
        <v>3</v>
      </c>
      <c r="L51" s="147">
        <v>1</v>
      </c>
      <c r="M51" s="147">
        <v>0</v>
      </c>
      <c r="N51" s="147">
        <v>5</v>
      </c>
      <c r="O51" s="147">
        <v>24</v>
      </c>
      <c r="P51" s="147">
        <v>15</v>
      </c>
      <c r="Q51" s="147">
        <v>14</v>
      </c>
      <c r="R51" s="147">
        <v>0</v>
      </c>
      <c r="S51" s="139">
        <f t="shared" si="4"/>
        <v>10.152139911844163</v>
      </c>
      <c r="T51" s="139">
        <f t="shared" si="4"/>
        <v>6.5126050420168076</v>
      </c>
      <c r="U51" s="139">
        <f t="shared" si="4"/>
        <v>84.946236559139791</v>
      </c>
      <c r="V51" s="139">
        <f t="shared" si="1"/>
        <v>350.140056022409</v>
      </c>
      <c r="W51" s="139">
        <f t="shared" si="2"/>
        <v>100</v>
      </c>
      <c r="X51" s="140">
        <f t="shared" si="3"/>
        <v>5.376344086021505</v>
      </c>
    </row>
    <row r="52" spans="1:24" ht="20.100000000000001" customHeight="1" x14ac:dyDescent="0.2">
      <c r="A52" s="144" t="s">
        <v>102</v>
      </c>
      <c r="B52" s="145"/>
      <c r="C52" s="146">
        <v>2680</v>
      </c>
      <c r="D52" s="147">
        <v>293</v>
      </c>
      <c r="E52" s="147">
        <v>19</v>
      </c>
      <c r="F52" s="147">
        <v>16</v>
      </c>
      <c r="G52" s="147">
        <v>5</v>
      </c>
      <c r="H52" s="147">
        <v>0</v>
      </c>
      <c r="I52" s="147">
        <v>0</v>
      </c>
      <c r="J52" s="147">
        <v>0</v>
      </c>
      <c r="K52" s="147">
        <v>0</v>
      </c>
      <c r="L52" s="147">
        <v>1</v>
      </c>
      <c r="M52" s="147">
        <v>0</v>
      </c>
      <c r="N52" s="147">
        <v>1</v>
      </c>
      <c r="O52" s="147">
        <v>8</v>
      </c>
      <c r="P52" s="147">
        <v>2</v>
      </c>
      <c r="Q52" s="147">
        <v>3</v>
      </c>
      <c r="R52" s="147">
        <v>0</v>
      </c>
      <c r="S52" s="139">
        <f t="shared" si="4"/>
        <v>10.932835820895523</v>
      </c>
      <c r="T52" s="139">
        <f t="shared" si="4"/>
        <v>6.4846416382252556</v>
      </c>
      <c r="U52" s="139">
        <f t="shared" si="4"/>
        <v>84.210526315789465</v>
      </c>
      <c r="V52" s="139">
        <f t="shared" si="1"/>
        <v>341.29692832764505</v>
      </c>
      <c r="W52" s="139">
        <f t="shared" si="2"/>
        <v>100</v>
      </c>
      <c r="X52" s="140">
        <f t="shared" si="3"/>
        <v>5.2631578947368416</v>
      </c>
    </row>
    <row r="53" spans="1:24" ht="20.100000000000001" customHeight="1" thickBot="1" x14ac:dyDescent="0.25">
      <c r="A53" s="136"/>
      <c r="B53" s="137"/>
      <c r="C53" s="136"/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39"/>
      <c r="T53" s="139"/>
      <c r="U53" s="139"/>
      <c r="V53" s="139"/>
      <c r="W53" s="139"/>
      <c r="X53" s="140"/>
    </row>
    <row r="54" spans="1:24" ht="20.100000000000001" customHeight="1" thickBot="1" x14ac:dyDescent="0.25">
      <c r="A54" s="130" t="s">
        <v>103</v>
      </c>
      <c r="B54" s="131"/>
      <c r="C54" s="132">
        <v>21838</v>
      </c>
      <c r="D54" s="133">
        <v>2120</v>
      </c>
      <c r="E54" s="133">
        <v>110</v>
      </c>
      <c r="F54" s="133">
        <v>89</v>
      </c>
      <c r="G54" s="133">
        <v>44</v>
      </c>
      <c r="H54" s="133">
        <v>2</v>
      </c>
      <c r="I54" s="133">
        <v>2</v>
      </c>
      <c r="J54" s="133">
        <v>1</v>
      </c>
      <c r="K54" s="133">
        <v>0</v>
      </c>
      <c r="L54" s="133">
        <v>4</v>
      </c>
      <c r="M54" s="133">
        <v>0</v>
      </c>
      <c r="N54" s="133">
        <v>9</v>
      </c>
      <c r="O54" s="133">
        <v>18</v>
      </c>
      <c r="P54" s="133">
        <v>21</v>
      </c>
      <c r="Q54" s="133">
        <v>21</v>
      </c>
      <c r="R54" s="133">
        <v>0</v>
      </c>
      <c r="S54" s="134">
        <f t="shared" si="4"/>
        <v>9.7078487040937809</v>
      </c>
      <c r="T54" s="134">
        <f t="shared" si="4"/>
        <v>5.1886792452830193</v>
      </c>
      <c r="U54" s="134">
        <f t="shared" si="4"/>
        <v>80.909090909090907</v>
      </c>
      <c r="V54" s="134">
        <f t="shared" si="1"/>
        <v>424.52830188679246</v>
      </c>
      <c r="W54" s="134">
        <f t="shared" si="2"/>
        <v>55.555555555555557</v>
      </c>
      <c r="X54" s="135">
        <f t="shared" si="3"/>
        <v>8.1818181818181817</v>
      </c>
    </row>
    <row r="55" spans="1:24" ht="20.100000000000001" customHeight="1" x14ac:dyDescent="0.2">
      <c r="A55" s="144" t="s">
        <v>104</v>
      </c>
      <c r="B55" s="145"/>
      <c r="C55" s="146">
        <v>20710</v>
      </c>
      <c r="D55" s="147">
        <v>1972</v>
      </c>
      <c r="E55" s="147">
        <v>103</v>
      </c>
      <c r="F55" s="147">
        <v>83</v>
      </c>
      <c r="G55" s="147">
        <v>43</v>
      </c>
      <c r="H55" s="147">
        <v>2</v>
      </c>
      <c r="I55" s="147">
        <v>2</v>
      </c>
      <c r="J55" s="147">
        <v>1</v>
      </c>
      <c r="K55" s="147">
        <v>0</v>
      </c>
      <c r="L55" s="147">
        <v>4</v>
      </c>
      <c r="M55" s="147">
        <v>0</v>
      </c>
      <c r="N55" s="147">
        <v>9</v>
      </c>
      <c r="O55" s="147">
        <v>15</v>
      </c>
      <c r="P55" s="147">
        <v>19</v>
      </c>
      <c r="Q55" s="147">
        <v>20</v>
      </c>
      <c r="R55" s="147">
        <v>0</v>
      </c>
      <c r="S55" s="139">
        <f t="shared" si="4"/>
        <v>9.521970062771608</v>
      </c>
      <c r="T55" s="139">
        <f t="shared" si="4"/>
        <v>5.2231237322515218</v>
      </c>
      <c r="U55" s="139">
        <f t="shared" si="4"/>
        <v>80.582524271844662</v>
      </c>
      <c r="V55" s="139">
        <f t="shared" si="1"/>
        <v>456.38945233265719</v>
      </c>
      <c r="W55" s="139">
        <f t="shared" si="2"/>
        <v>55.555555555555557</v>
      </c>
      <c r="X55" s="140">
        <f t="shared" si="3"/>
        <v>8.7378640776699026</v>
      </c>
    </row>
    <row r="56" spans="1:24" ht="20.100000000000001" customHeight="1" x14ac:dyDescent="0.2">
      <c r="A56" s="144" t="s">
        <v>105</v>
      </c>
      <c r="B56" s="145"/>
      <c r="C56" s="146">
        <v>1128</v>
      </c>
      <c r="D56" s="147">
        <v>148</v>
      </c>
      <c r="E56" s="147">
        <v>7</v>
      </c>
      <c r="F56" s="147">
        <v>6</v>
      </c>
      <c r="G56" s="147">
        <v>1</v>
      </c>
      <c r="H56" s="147">
        <v>0</v>
      </c>
      <c r="I56" s="147">
        <v>0</v>
      </c>
      <c r="J56" s="147">
        <v>0</v>
      </c>
      <c r="K56" s="147">
        <v>0</v>
      </c>
      <c r="L56" s="147">
        <v>0</v>
      </c>
      <c r="M56" s="147">
        <v>0</v>
      </c>
      <c r="N56" s="147">
        <v>0</v>
      </c>
      <c r="O56" s="147">
        <v>3</v>
      </c>
      <c r="P56" s="147">
        <v>2</v>
      </c>
      <c r="Q56" s="147">
        <v>1</v>
      </c>
      <c r="R56" s="147">
        <v>0</v>
      </c>
      <c r="S56" s="139">
        <f t="shared" si="4"/>
        <v>13.120567375886525</v>
      </c>
      <c r="T56" s="139">
        <f t="shared" si="4"/>
        <v>4.7297297297297298</v>
      </c>
      <c r="U56" s="139">
        <f t="shared" si="4"/>
        <v>85.714285714285708</v>
      </c>
      <c r="V56" s="139">
        <f t="shared" si="1"/>
        <v>0</v>
      </c>
      <c r="W56" s="139">
        <v>0</v>
      </c>
      <c r="X56" s="140">
        <f t="shared" si="3"/>
        <v>0</v>
      </c>
    </row>
    <row r="57" spans="1:24" ht="20.100000000000001" customHeight="1" thickBot="1" x14ac:dyDescent="0.25">
      <c r="A57" s="136"/>
      <c r="B57" s="137"/>
      <c r="C57" s="136"/>
      <c r="D57" s="143"/>
      <c r="E57" s="143"/>
      <c r="F57" s="143"/>
      <c r="G57" s="143"/>
      <c r="H57" s="143"/>
      <c r="I57" s="143"/>
      <c r="J57" s="143"/>
      <c r="K57" s="143"/>
      <c r="L57" s="143"/>
      <c r="M57" s="143"/>
      <c r="N57" s="143"/>
      <c r="O57" s="143"/>
      <c r="P57" s="143"/>
      <c r="Q57" s="143"/>
      <c r="R57" s="143"/>
      <c r="S57" s="139"/>
      <c r="T57" s="139"/>
      <c r="U57" s="139"/>
      <c r="V57" s="139"/>
      <c r="W57" s="139"/>
      <c r="X57" s="140"/>
    </row>
    <row r="58" spans="1:24" ht="20.100000000000001" customHeight="1" thickBot="1" x14ac:dyDescent="0.25">
      <c r="A58" s="130" t="s">
        <v>106</v>
      </c>
      <c r="B58" s="131"/>
      <c r="C58" s="132">
        <v>53164</v>
      </c>
      <c r="D58" s="133">
        <v>5234</v>
      </c>
      <c r="E58" s="133">
        <v>388</v>
      </c>
      <c r="F58" s="133">
        <v>301</v>
      </c>
      <c r="G58" s="133">
        <v>46</v>
      </c>
      <c r="H58" s="133">
        <v>1</v>
      </c>
      <c r="I58" s="133">
        <v>0</v>
      </c>
      <c r="J58" s="133">
        <v>8</v>
      </c>
      <c r="K58" s="133">
        <v>3</v>
      </c>
      <c r="L58" s="133">
        <v>3</v>
      </c>
      <c r="M58" s="133">
        <v>0</v>
      </c>
      <c r="N58" s="133">
        <v>15</v>
      </c>
      <c r="O58" s="133">
        <v>87</v>
      </c>
      <c r="P58" s="133">
        <v>133</v>
      </c>
      <c r="Q58" s="133">
        <v>87</v>
      </c>
      <c r="R58" s="133">
        <v>20</v>
      </c>
      <c r="S58" s="134">
        <f t="shared" si="4"/>
        <v>9.8450079000827628</v>
      </c>
      <c r="T58" s="134">
        <f t="shared" si="4"/>
        <v>7.413068398930073</v>
      </c>
      <c r="U58" s="134">
        <f t="shared" si="4"/>
        <v>77.577319587628864</v>
      </c>
      <c r="V58" s="134">
        <f t="shared" si="1"/>
        <v>286.58769583492546</v>
      </c>
      <c r="W58" s="134">
        <f t="shared" si="2"/>
        <v>93.333333333333329</v>
      </c>
      <c r="X58" s="135">
        <f t="shared" si="3"/>
        <v>3.865979381443299</v>
      </c>
    </row>
    <row r="59" spans="1:24" ht="20.100000000000001" customHeight="1" x14ac:dyDescent="0.2">
      <c r="A59" s="144" t="s">
        <v>107</v>
      </c>
      <c r="B59" s="145"/>
      <c r="C59" s="146">
        <v>44889</v>
      </c>
      <c r="D59" s="147">
        <v>4078</v>
      </c>
      <c r="E59" s="147">
        <v>298</v>
      </c>
      <c r="F59" s="147">
        <v>216</v>
      </c>
      <c r="G59" s="147">
        <v>26</v>
      </c>
      <c r="H59" s="147">
        <v>0</v>
      </c>
      <c r="I59" s="147">
        <v>0</v>
      </c>
      <c r="J59" s="147">
        <v>7</v>
      </c>
      <c r="K59" s="147">
        <v>2</v>
      </c>
      <c r="L59" s="147">
        <v>3</v>
      </c>
      <c r="M59" s="147">
        <v>0</v>
      </c>
      <c r="N59" s="147">
        <v>12</v>
      </c>
      <c r="O59" s="147">
        <v>63</v>
      </c>
      <c r="P59" s="147">
        <v>108</v>
      </c>
      <c r="Q59" s="147">
        <v>82</v>
      </c>
      <c r="R59" s="147">
        <v>7</v>
      </c>
      <c r="S59" s="139">
        <f t="shared" si="4"/>
        <v>9.0846309786361914</v>
      </c>
      <c r="T59" s="139">
        <f t="shared" si="4"/>
        <v>7.3075036782736635</v>
      </c>
      <c r="U59" s="139">
        <f t="shared" si="4"/>
        <v>72.483221476510067</v>
      </c>
      <c r="V59" s="139">
        <f t="shared" si="1"/>
        <v>294.26189308484555</v>
      </c>
      <c r="W59" s="139">
        <f t="shared" si="2"/>
        <v>100</v>
      </c>
      <c r="X59" s="140">
        <f t="shared" si="3"/>
        <v>4.0268456375838921</v>
      </c>
    </row>
    <row r="60" spans="1:24" ht="20.100000000000001" customHeight="1" x14ac:dyDescent="0.2">
      <c r="A60" s="144" t="s">
        <v>108</v>
      </c>
      <c r="B60" s="145"/>
      <c r="C60" s="146">
        <v>8275</v>
      </c>
      <c r="D60" s="147">
        <v>1156</v>
      </c>
      <c r="E60" s="147">
        <v>90</v>
      </c>
      <c r="F60" s="147">
        <v>85</v>
      </c>
      <c r="G60" s="147">
        <v>20</v>
      </c>
      <c r="H60" s="147">
        <v>1</v>
      </c>
      <c r="I60" s="147">
        <v>0</v>
      </c>
      <c r="J60" s="147">
        <v>1</v>
      </c>
      <c r="K60" s="147">
        <v>1</v>
      </c>
      <c r="L60" s="147">
        <v>0</v>
      </c>
      <c r="M60" s="147">
        <v>0</v>
      </c>
      <c r="N60" s="147">
        <v>3</v>
      </c>
      <c r="O60" s="147">
        <v>24</v>
      </c>
      <c r="P60" s="147">
        <v>25</v>
      </c>
      <c r="Q60" s="147">
        <v>5</v>
      </c>
      <c r="R60" s="147">
        <v>13</v>
      </c>
      <c r="S60" s="139">
        <f t="shared" si="4"/>
        <v>13.969788519637463</v>
      </c>
      <c r="T60" s="139">
        <f t="shared" si="4"/>
        <v>7.7854671280276815</v>
      </c>
      <c r="U60" s="139">
        <f t="shared" si="4"/>
        <v>94.444444444444443</v>
      </c>
      <c r="V60" s="139">
        <f t="shared" si="1"/>
        <v>259.51557093425606</v>
      </c>
      <c r="W60" s="139">
        <f t="shared" si="2"/>
        <v>66.666666666666657</v>
      </c>
      <c r="X60" s="140">
        <f t="shared" si="3"/>
        <v>3.3333333333333335</v>
      </c>
    </row>
    <row r="61" spans="1:24" ht="20.100000000000001" customHeight="1" thickBot="1" x14ac:dyDescent="0.25">
      <c r="A61" s="136"/>
      <c r="B61" s="137"/>
      <c r="C61" s="136"/>
      <c r="D61" s="143"/>
      <c r="E61" s="143"/>
      <c r="F61" s="143"/>
      <c r="G61" s="143"/>
      <c r="H61" s="143"/>
      <c r="I61" s="143"/>
      <c r="J61" s="143"/>
      <c r="K61" s="143"/>
      <c r="L61" s="143"/>
      <c r="M61" s="143"/>
      <c r="N61" s="143"/>
      <c r="O61" s="143"/>
      <c r="P61" s="143"/>
      <c r="Q61" s="143"/>
      <c r="R61" s="143"/>
      <c r="S61" s="139"/>
      <c r="T61" s="139"/>
      <c r="U61" s="139"/>
      <c r="V61" s="139"/>
      <c r="W61" s="139"/>
      <c r="X61" s="140"/>
    </row>
    <row r="62" spans="1:24" ht="20.100000000000001" customHeight="1" thickBot="1" x14ac:dyDescent="0.25">
      <c r="A62" s="130" t="s">
        <v>109</v>
      </c>
      <c r="B62" s="131"/>
      <c r="C62" s="132">
        <v>11478</v>
      </c>
      <c r="D62" s="133">
        <v>2326</v>
      </c>
      <c r="E62" s="133">
        <v>113</v>
      </c>
      <c r="F62" s="133">
        <v>74</v>
      </c>
      <c r="G62" s="133">
        <v>21</v>
      </c>
      <c r="H62" s="133">
        <v>1</v>
      </c>
      <c r="I62" s="133">
        <v>0</v>
      </c>
      <c r="J62" s="133">
        <v>1</v>
      </c>
      <c r="K62" s="133">
        <v>0</v>
      </c>
      <c r="L62" s="133">
        <v>1</v>
      </c>
      <c r="M62" s="133">
        <v>0</v>
      </c>
      <c r="N62" s="133">
        <v>3</v>
      </c>
      <c r="O62" s="133">
        <v>31</v>
      </c>
      <c r="P62" s="133">
        <v>15</v>
      </c>
      <c r="Q62" s="133">
        <v>39</v>
      </c>
      <c r="R62" s="133">
        <v>7</v>
      </c>
      <c r="S62" s="134">
        <f t="shared" si="4"/>
        <v>20.264854504269035</v>
      </c>
      <c r="T62" s="134">
        <f t="shared" si="4"/>
        <v>4.8581255374032679</v>
      </c>
      <c r="U62" s="134">
        <f t="shared" si="4"/>
        <v>65.486725663716811</v>
      </c>
      <c r="V62" s="134">
        <f t="shared" si="1"/>
        <v>128.97678417884782</v>
      </c>
      <c r="W62" s="134">
        <f t="shared" si="2"/>
        <v>66.666666666666657</v>
      </c>
      <c r="X62" s="135">
        <f t="shared" si="3"/>
        <v>2.6548672566371683</v>
      </c>
    </row>
    <row r="63" spans="1:24" ht="20.100000000000001" customHeight="1" x14ac:dyDescent="0.2">
      <c r="A63" s="144" t="s">
        <v>110</v>
      </c>
      <c r="B63" s="145"/>
      <c r="C63" s="146">
        <v>11478</v>
      </c>
      <c r="D63" s="147">
        <v>2326</v>
      </c>
      <c r="E63" s="147">
        <v>113</v>
      </c>
      <c r="F63" s="147">
        <v>74</v>
      </c>
      <c r="G63" s="147">
        <v>21</v>
      </c>
      <c r="H63" s="147">
        <v>1</v>
      </c>
      <c r="I63" s="147">
        <v>0</v>
      </c>
      <c r="J63" s="147">
        <v>1</v>
      </c>
      <c r="K63" s="147">
        <v>0</v>
      </c>
      <c r="L63" s="147">
        <v>1</v>
      </c>
      <c r="M63" s="147">
        <v>0</v>
      </c>
      <c r="N63" s="147">
        <v>3</v>
      </c>
      <c r="O63" s="147">
        <v>31</v>
      </c>
      <c r="P63" s="147">
        <v>15</v>
      </c>
      <c r="Q63" s="147">
        <v>39</v>
      </c>
      <c r="R63" s="147">
        <v>7</v>
      </c>
      <c r="S63" s="139">
        <f t="shared" si="4"/>
        <v>20.264854504269035</v>
      </c>
      <c r="T63" s="139">
        <f t="shared" si="4"/>
        <v>4.8581255374032679</v>
      </c>
      <c r="U63" s="139">
        <f t="shared" si="4"/>
        <v>65.486725663716811</v>
      </c>
      <c r="V63" s="139">
        <f t="shared" si="1"/>
        <v>128.97678417884782</v>
      </c>
      <c r="W63" s="139">
        <f t="shared" si="2"/>
        <v>66.666666666666657</v>
      </c>
      <c r="X63" s="140">
        <f t="shared" si="3"/>
        <v>2.6548672566371683</v>
      </c>
    </row>
    <row r="64" spans="1:24" ht="20.100000000000001" customHeight="1" thickBot="1" x14ac:dyDescent="0.25">
      <c r="A64" s="136"/>
      <c r="B64" s="137"/>
      <c r="C64" s="136"/>
      <c r="D64" s="143"/>
      <c r="E64" s="143"/>
      <c r="F64" s="143"/>
      <c r="G64" s="143"/>
      <c r="H64" s="143"/>
      <c r="I64" s="143"/>
      <c r="J64" s="143"/>
      <c r="K64" s="143"/>
      <c r="L64" s="143"/>
      <c r="M64" s="143"/>
      <c r="N64" s="143"/>
      <c r="O64" s="143"/>
      <c r="P64" s="143"/>
      <c r="Q64" s="143"/>
      <c r="R64" s="143"/>
      <c r="S64" s="139"/>
      <c r="T64" s="139"/>
      <c r="U64" s="139"/>
      <c r="V64" s="139"/>
      <c r="W64" s="139"/>
      <c r="X64" s="140"/>
    </row>
    <row r="65" spans="1:24" ht="20.100000000000001" customHeight="1" thickBot="1" x14ac:dyDescent="0.25">
      <c r="A65" s="130" t="s">
        <v>111</v>
      </c>
      <c r="B65" s="131"/>
      <c r="C65" s="132">
        <v>15165</v>
      </c>
      <c r="D65" s="133">
        <v>2393</v>
      </c>
      <c r="E65" s="133">
        <v>105</v>
      </c>
      <c r="F65" s="133">
        <v>81</v>
      </c>
      <c r="G65" s="133">
        <v>57</v>
      </c>
      <c r="H65" s="133">
        <v>0</v>
      </c>
      <c r="I65" s="133">
        <v>1</v>
      </c>
      <c r="J65" s="133">
        <v>0</v>
      </c>
      <c r="K65" s="133">
        <v>0</v>
      </c>
      <c r="L65" s="133">
        <v>1</v>
      </c>
      <c r="M65" s="133">
        <v>0</v>
      </c>
      <c r="N65" s="133">
        <v>2</v>
      </c>
      <c r="O65" s="133">
        <v>18</v>
      </c>
      <c r="P65" s="133">
        <v>1</v>
      </c>
      <c r="Q65" s="133">
        <v>24</v>
      </c>
      <c r="R65" s="133">
        <v>3</v>
      </c>
      <c r="S65" s="134">
        <f t="shared" si="4"/>
        <v>15.779756017144742</v>
      </c>
      <c r="T65" s="134">
        <f t="shared" si="4"/>
        <v>4.3877977434183038</v>
      </c>
      <c r="U65" s="134">
        <f t="shared" si="4"/>
        <v>77.142857142857153</v>
      </c>
      <c r="V65" s="134">
        <f t="shared" si="1"/>
        <v>83.577099874634357</v>
      </c>
      <c r="W65" s="134">
        <f t="shared" si="2"/>
        <v>50</v>
      </c>
      <c r="X65" s="135">
        <f t="shared" si="3"/>
        <v>1.9047619047619049</v>
      </c>
    </row>
    <row r="66" spans="1:24" ht="20.100000000000001" customHeight="1" x14ac:dyDescent="0.2">
      <c r="A66" s="144" t="s">
        <v>112</v>
      </c>
      <c r="B66" s="145"/>
      <c r="C66" s="146">
        <v>15165</v>
      </c>
      <c r="D66" s="147">
        <v>2393</v>
      </c>
      <c r="E66" s="147">
        <v>105</v>
      </c>
      <c r="F66" s="147">
        <v>81</v>
      </c>
      <c r="G66" s="147">
        <v>57</v>
      </c>
      <c r="H66" s="147">
        <v>0</v>
      </c>
      <c r="I66" s="147">
        <v>1</v>
      </c>
      <c r="J66" s="147">
        <v>0</v>
      </c>
      <c r="K66" s="147">
        <v>0</v>
      </c>
      <c r="L66" s="147">
        <v>1</v>
      </c>
      <c r="M66" s="147">
        <v>0</v>
      </c>
      <c r="N66" s="147">
        <v>2</v>
      </c>
      <c r="O66" s="147">
        <v>18</v>
      </c>
      <c r="P66" s="147">
        <v>1</v>
      </c>
      <c r="Q66" s="147">
        <v>24</v>
      </c>
      <c r="R66" s="147">
        <v>3</v>
      </c>
      <c r="S66" s="139">
        <f t="shared" si="4"/>
        <v>15.779756017144742</v>
      </c>
      <c r="T66" s="139">
        <f t="shared" si="4"/>
        <v>4.3877977434183038</v>
      </c>
      <c r="U66" s="139">
        <f t="shared" si="4"/>
        <v>77.142857142857153</v>
      </c>
      <c r="V66" s="139">
        <f t="shared" si="1"/>
        <v>83.577099874634357</v>
      </c>
      <c r="W66" s="139">
        <f t="shared" si="2"/>
        <v>50</v>
      </c>
      <c r="X66" s="140">
        <f t="shared" si="3"/>
        <v>1.9047619047619049</v>
      </c>
    </row>
    <row r="67" spans="1:24" ht="20.100000000000001" customHeight="1" thickBot="1" x14ac:dyDescent="0.25">
      <c r="A67" s="136"/>
      <c r="B67" s="137"/>
      <c r="C67" s="136"/>
      <c r="D67" s="143"/>
      <c r="E67" s="143"/>
      <c r="F67" s="143"/>
      <c r="G67" s="143"/>
      <c r="H67" s="143"/>
      <c r="I67" s="143"/>
      <c r="J67" s="143"/>
      <c r="K67" s="143"/>
      <c r="L67" s="143"/>
      <c r="M67" s="143"/>
      <c r="N67" s="143"/>
      <c r="O67" s="143"/>
      <c r="P67" s="143"/>
      <c r="Q67" s="143"/>
      <c r="R67" s="143"/>
      <c r="S67" s="139"/>
      <c r="T67" s="139"/>
      <c r="U67" s="139"/>
      <c r="V67" s="139"/>
      <c r="W67" s="139"/>
      <c r="X67" s="140"/>
    </row>
    <row r="68" spans="1:24" ht="20.100000000000001" customHeight="1" thickBot="1" x14ac:dyDescent="0.25">
      <c r="A68" s="130" t="s">
        <v>113</v>
      </c>
      <c r="B68" s="131"/>
      <c r="C68" s="132">
        <v>37470</v>
      </c>
      <c r="D68" s="133">
        <v>5319</v>
      </c>
      <c r="E68" s="133">
        <v>481</v>
      </c>
      <c r="F68" s="133">
        <v>287</v>
      </c>
      <c r="G68" s="133">
        <v>48</v>
      </c>
      <c r="H68" s="133">
        <v>5</v>
      </c>
      <c r="I68" s="133">
        <v>5</v>
      </c>
      <c r="J68" s="133">
        <v>6</v>
      </c>
      <c r="K68" s="133">
        <v>12</v>
      </c>
      <c r="L68" s="133">
        <v>12</v>
      </c>
      <c r="M68" s="133">
        <v>5</v>
      </c>
      <c r="N68" s="133">
        <v>45</v>
      </c>
      <c r="O68" s="133">
        <v>112</v>
      </c>
      <c r="P68" s="133">
        <v>62</v>
      </c>
      <c r="Q68" s="133">
        <v>194</v>
      </c>
      <c r="R68" s="133">
        <v>20</v>
      </c>
      <c r="S68" s="134">
        <f t="shared" si="4"/>
        <v>14.195356285028021</v>
      </c>
      <c r="T68" s="134">
        <f t="shared" si="4"/>
        <v>9.0430532054897537</v>
      </c>
      <c r="U68" s="134">
        <f t="shared" si="4"/>
        <v>59.667359667359662</v>
      </c>
      <c r="V68" s="134">
        <f t="shared" si="1"/>
        <v>846.02368866328254</v>
      </c>
      <c r="W68" s="134">
        <f t="shared" si="2"/>
        <v>66.666666666666657</v>
      </c>
      <c r="X68" s="135">
        <f t="shared" si="3"/>
        <v>9.3555093555093567</v>
      </c>
    </row>
    <row r="69" spans="1:24" ht="20.100000000000001" customHeight="1" x14ac:dyDescent="0.2">
      <c r="A69" s="144" t="s">
        <v>114</v>
      </c>
      <c r="B69" s="145"/>
      <c r="C69" s="146">
        <v>37470</v>
      </c>
      <c r="D69" s="147">
        <v>5319</v>
      </c>
      <c r="E69" s="147">
        <v>481</v>
      </c>
      <c r="F69" s="147">
        <v>287</v>
      </c>
      <c r="G69" s="147">
        <v>48</v>
      </c>
      <c r="H69" s="147">
        <v>5</v>
      </c>
      <c r="I69" s="147">
        <v>5</v>
      </c>
      <c r="J69" s="147">
        <v>6</v>
      </c>
      <c r="K69" s="147">
        <v>12</v>
      </c>
      <c r="L69" s="147">
        <v>12</v>
      </c>
      <c r="M69" s="147">
        <v>5</v>
      </c>
      <c r="N69" s="147">
        <v>45</v>
      </c>
      <c r="O69" s="147">
        <v>112</v>
      </c>
      <c r="P69" s="147">
        <v>62</v>
      </c>
      <c r="Q69" s="147">
        <v>194</v>
      </c>
      <c r="R69" s="147">
        <v>20</v>
      </c>
      <c r="S69" s="139">
        <f t="shared" si="4"/>
        <v>14.195356285028021</v>
      </c>
      <c r="T69" s="139">
        <f t="shared" si="4"/>
        <v>9.0430532054897537</v>
      </c>
      <c r="U69" s="139">
        <f t="shared" si="4"/>
        <v>59.667359667359662</v>
      </c>
      <c r="V69" s="139">
        <f t="shared" si="1"/>
        <v>846.02368866328254</v>
      </c>
      <c r="W69" s="139">
        <f t="shared" si="2"/>
        <v>66.666666666666657</v>
      </c>
      <c r="X69" s="140">
        <f t="shared" si="3"/>
        <v>9.3555093555093567</v>
      </c>
    </row>
    <row r="70" spans="1:24" ht="20.100000000000001" customHeight="1" x14ac:dyDescent="0.2">
      <c r="A70" s="150"/>
      <c r="B70" s="151"/>
      <c r="C70" s="152"/>
      <c r="D70" s="153"/>
      <c r="E70" s="153"/>
      <c r="F70" s="153"/>
      <c r="G70" s="153"/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4"/>
      <c r="T70" s="154"/>
      <c r="U70" s="154"/>
      <c r="V70" s="154"/>
      <c r="W70" s="154"/>
      <c r="X70" s="155"/>
    </row>
  </sheetData>
  <mergeCells count="70">
    <mergeCell ref="A63:B63"/>
    <mergeCell ref="A65:B65"/>
    <mergeCell ref="A66:B66"/>
    <mergeCell ref="A68:B68"/>
    <mergeCell ref="A69:B69"/>
    <mergeCell ref="A55:B55"/>
    <mergeCell ref="A56:B56"/>
    <mergeCell ref="A58:B58"/>
    <mergeCell ref="A59:B59"/>
    <mergeCell ref="A60:B60"/>
    <mergeCell ref="A62:B62"/>
    <mergeCell ref="A47:B47"/>
    <mergeCell ref="A48:B48"/>
    <mergeCell ref="A50:B50"/>
    <mergeCell ref="A51:B51"/>
    <mergeCell ref="A52:B52"/>
    <mergeCell ref="A54:B54"/>
    <mergeCell ref="A39:B39"/>
    <mergeCell ref="A40:B40"/>
    <mergeCell ref="A41:B41"/>
    <mergeCell ref="A43:B43"/>
    <mergeCell ref="A44:B44"/>
    <mergeCell ref="A46:B46"/>
    <mergeCell ref="A32:B32"/>
    <mergeCell ref="A33:B33"/>
    <mergeCell ref="A34:B34"/>
    <mergeCell ref="A35:B35"/>
    <mergeCell ref="A37:B37"/>
    <mergeCell ref="A38:B38"/>
    <mergeCell ref="A24:B24"/>
    <mergeCell ref="A26:B26"/>
    <mergeCell ref="A27:B27"/>
    <mergeCell ref="A28:B28"/>
    <mergeCell ref="A30:B30"/>
    <mergeCell ref="A31:B31"/>
    <mergeCell ref="A17:B17"/>
    <mergeCell ref="A18:B18"/>
    <mergeCell ref="A20:B20"/>
    <mergeCell ref="A21:B21"/>
    <mergeCell ref="A22:B22"/>
    <mergeCell ref="A23:B23"/>
    <mergeCell ref="A9:B9"/>
    <mergeCell ref="A10:B10"/>
    <mergeCell ref="A12:B12"/>
    <mergeCell ref="A13:B13"/>
    <mergeCell ref="A15:B15"/>
    <mergeCell ref="A16:B16"/>
    <mergeCell ref="W5:W8"/>
    <mergeCell ref="X5:X8"/>
    <mergeCell ref="G6:G8"/>
    <mergeCell ref="H6:N6"/>
    <mergeCell ref="O6:O8"/>
    <mergeCell ref="P6:P8"/>
    <mergeCell ref="J7:L7"/>
    <mergeCell ref="M7:M8"/>
    <mergeCell ref="N7:N8"/>
    <mergeCell ref="Q5:Q8"/>
    <mergeCell ref="R5:R8"/>
    <mergeCell ref="S5:S8"/>
    <mergeCell ref="T5:T8"/>
    <mergeCell ref="U5:U8"/>
    <mergeCell ref="V5:V8"/>
    <mergeCell ref="G3:H3"/>
    <mergeCell ref="A4:B4"/>
    <mergeCell ref="A5:B8"/>
    <mergeCell ref="C5:C8"/>
    <mergeCell ref="D5:D8"/>
    <mergeCell ref="E5:E8"/>
    <mergeCell ref="F5:F8"/>
    <mergeCell ref="G5:P5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8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53"/>
  <sheetViews>
    <sheetView tabSelected="1" view="pageBreakPreview" topLeftCell="A7" zoomScale="50" zoomScaleNormal="75" zoomScaleSheetLayoutView="50" workbookViewId="0">
      <selection activeCell="K12" sqref="K12"/>
    </sheetView>
  </sheetViews>
  <sheetFormatPr defaultColWidth="11.625" defaultRowHeight="17.100000000000001" customHeight="1" x14ac:dyDescent="0.25"/>
  <cols>
    <col min="1" max="1" width="3.375" style="1" customWidth="1"/>
    <col min="2" max="2" width="20.125" style="1" customWidth="1"/>
    <col min="3" max="3" width="17.125" style="1" customWidth="1"/>
    <col min="4" max="4" width="15.375" style="1" customWidth="1"/>
    <col min="5" max="6" width="13.625" style="1" customWidth="1"/>
    <col min="7" max="7" width="11.625" style="1" customWidth="1"/>
    <col min="8" max="18" width="10.625" style="1" customWidth="1"/>
    <col min="19" max="19" width="11.375" style="4" customWidth="1"/>
    <col min="20" max="20" width="11.625" style="4" customWidth="1"/>
    <col min="21" max="21" width="12.375" style="4" customWidth="1"/>
    <col min="22" max="22" width="15.875" style="4" customWidth="1"/>
    <col min="23" max="23" width="13.625" style="4" customWidth="1"/>
    <col min="24" max="24" width="11.125" style="4" customWidth="1"/>
    <col min="25" max="25" width="3.375" style="1" customWidth="1"/>
    <col min="26" max="31" width="11.25" style="1" customWidth="1"/>
    <col min="32" max="41" width="7.625" style="1" customWidth="1"/>
    <col min="42" max="16384" width="11.625" style="1"/>
  </cols>
  <sheetData>
    <row r="1" spans="1:25" ht="57.95" customHeight="1" x14ac:dyDescent="0.35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25" ht="38.1" customHeight="1" x14ac:dyDescent="0.25">
      <c r="B2" s="5" t="s">
        <v>1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X2" s="7" t="s">
        <v>2</v>
      </c>
    </row>
    <row r="3" spans="1:25" s="8" customFormat="1" ht="31.5" customHeight="1" x14ac:dyDescent="0.2"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9" t="s">
        <v>8</v>
      </c>
      <c r="H3" s="11"/>
      <c r="I3" s="11"/>
      <c r="J3" s="11"/>
      <c r="K3" s="11"/>
      <c r="L3" s="11"/>
      <c r="M3" s="11"/>
      <c r="N3" s="11"/>
      <c r="O3" s="11"/>
      <c r="P3" s="11"/>
      <c r="Q3" s="12" t="s">
        <v>9</v>
      </c>
      <c r="R3" s="12" t="s">
        <v>10</v>
      </c>
      <c r="S3" s="13" t="s">
        <v>11</v>
      </c>
      <c r="T3" s="13" t="s">
        <v>12</v>
      </c>
      <c r="U3" s="13" t="s">
        <v>13</v>
      </c>
      <c r="V3" s="13" t="s">
        <v>14</v>
      </c>
      <c r="W3" s="13" t="s">
        <v>15</v>
      </c>
      <c r="X3" s="13" t="s">
        <v>16</v>
      </c>
    </row>
    <row r="4" spans="1:25" s="8" customFormat="1" ht="31.5" customHeight="1" x14ac:dyDescent="0.2">
      <c r="B4" s="11"/>
      <c r="C4" s="14"/>
      <c r="D4" s="14"/>
      <c r="E4" s="14"/>
      <c r="F4" s="14"/>
      <c r="G4" s="10" t="s">
        <v>17</v>
      </c>
      <c r="H4" s="9" t="s">
        <v>18</v>
      </c>
      <c r="I4" s="11"/>
      <c r="J4" s="11"/>
      <c r="K4" s="11"/>
      <c r="L4" s="11"/>
      <c r="M4" s="11"/>
      <c r="N4" s="11"/>
      <c r="O4" s="15" t="s">
        <v>19</v>
      </c>
      <c r="P4" s="15" t="s">
        <v>20</v>
      </c>
      <c r="Q4" s="16"/>
      <c r="R4" s="16"/>
      <c r="S4" s="17"/>
      <c r="T4" s="17"/>
      <c r="U4" s="17"/>
      <c r="V4" s="17"/>
      <c r="W4" s="17"/>
      <c r="X4" s="17"/>
    </row>
    <row r="5" spans="1:25" s="8" customFormat="1" ht="66" customHeight="1" x14ac:dyDescent="0.2">
      <c r="B5" s="11"/>
      <c r="C5" s="14"/>
      <c r="D5" s="14"/>
      <c r="E5" s="14"/>
      <c r="F5" s="14"/>
      <c r="G5" s="14"/>
      <c r="H5" s="18" t="s">
        <v>21</v>
      </c>
      <c r="I5" s="19" t="s">
        <v>22</v>
      </c>
      <c r="J5" s="20" t="s">
        <v>23</v>
      </c>
      <c r="K5" s="20"/>
      <c r="L5" s="20"/>
      <c r="M5" s="20" t="s">
        <v>24</v>
      </c>
      <c r="N5" s="9" t="s">
        <v>25</v>
      </c>
      <c r="O5" s="21"/>
      <c r="P5" s="21"/>
      <c r="Q5" s="16"/>
      <c r="R5" s="16"/>
      <c r="S5" s="17"/>
      <c r="T5" s="17"/>
      <c r="U5" s="17"/>
      <c r="V5" s="17"/>
      <c r="W5" s="17"/>
      <c r="X5" s="17"/>
    </row>
    <row r="6" spans="1:25" s="8" customFormat="1" ht="63.75" customHeight="1" x14ac:dyDescent="0.2">
      <c r="B6" s="11"/>
      <c r="C6" s="14"/>
      <c r="D6" s="14"/>
      <c r="E6" s="14"/>
      <c r="F6" s="14"/>
      <c r="G6" s="14"/>
      <c r="H6" s="22" t="s">
        <v>26</v>
      </c>
      <c r="I6" s="22" t="s">
        <v>27</v>
      </c>
      <c r="J6" s="22" t="s">
        <v>28</v>
      </c>
      <c r="K6" s="22" t="s">
        <v>29</v>
      </c>
      <c r="L6" s="22" t="s">
        <v>30</v>
      </c>
      <c r="M6" s="20"/>
      <c r="N6" s="11"/>
      <c r="O6" s="21"/>
      <c r="P6" s="21"/>
      <c r="Q6" s="23"/>
      <c r="R6" s="23"/>
      <c r="S6" s="24"/>
      <c r="T6" s="24"/>
      <c r="U6" s="24"/>
      <c r="V6" s="24"/>
      <c r="W6" s="24"/>
      <c r="X6" s="24"/>
    </row>
    <row r="7" spans="1:25" ht="35.1" customHeight="1" x14ac:dyDescent="0.25">
      <c r="B7" s="25" t="s">
        <v>31</v>
      </c>
      <c r="C7" s="26"/>
      <c r="D7" s="27">
        <v>136</v>
      </c>
      <c r="E7" s="27">
        <v>1</v>
      </c>
      <c r="F7" s="27">
        <v>1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7">
        <v>1</v>
      </c>
      <c r="P7" s="27">
        <v>0</v>
      </c>
      <c r="Q7" s="27">
        <v>0</v>
      </c>
      <c r="R7" s="27">
        <v>0</v>
      </c>
      <c r="S7" s="28"/>
      <c r="T7" s="29">
        <f>E7/D7*100</f>
        <v>0.73529411764705876</v>
      </c>
      <c r="U7" s="29">
        <f>F7/E7*100</f>
        <v>100</v>
      </c>
      <c r="V7" s="29" t="s">
        <v>32</v>
      </c>
      <c r="W7" s="29" t="s">
        <v>32</v>
      </c>
      <c r="X7" s="29" t="s">
        <v>33</v>
      </c>
    </row>
    <row r="8" spans="1:25" ht="13.5" customHeight="1" x14ac:dyDescent="0.25">
      <c r="B8" s="30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2"/>
      <c r="T8" s="29"/>
      <c r="U8" s="29"/>
      <c r="V8" s="29"/>
      <c r="W8" s="29"/>
      <c r="X8" s="33"/>
      <c r="Y8" s="34"/>
    </row>
    <row r="9" spans="1:25" ht="35.1" customHeight="1" x14ac:dyDescent="0.25">
      <c r="A9" s="34"/>
      <c r="B9" s="35" t="s">
        <v>34</v>
      </c>
      <c r="C9" s="36"/>
      <c r="D9" s="27">
        <v>730</v>
      </c>
      <c r="E9" s="27">
        <v>21</v>
      </c>
      <c r="F9" s="27">
        <v>18</v>
      </c>
      <c r="G9" s="27">
        <v>12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7">
        <v>0</v>
      </c>
      <c r="N9" s="27">
        <v>0</v>
      </c>
      <c r="O9" s="27">
        <v>4</v>
      </c>
      <c r="P9" s="27">
        <v>2</v>
      </c>
      <c r="Q9" s="27">
        <v>3</v>
      </c>
      <c r="R9" s="27">
        <v>1</v>
      </c>
      <c r="S9" s="37"/>
      <c r="T9" s="29">
        <f t="shared" ref="T9:U16" si="0">E9/D9*100</f>
        <v>2.8767123287671232</v>
      </c>
      <c r="U9" s="29">
        <f t="shared" si="0"/>
        <v>85.714285714285708</v>
      </c>
      <c r="V9" s="29" t="s">
        <v>33</v>
      </c>
      <c r="W9" s="29" t="s">
        <v>32</v>
      </c>
      <c r="X9" s="29" t="s">
        <v>32</v>
      </c>
    </row>
    <row r="10" spans="1:25" ht="35.1" customHeight="1" x14ac:dyDescent="0.25">
      <c r="A10" s="34"/>
      <c r="B10" s="35" t="s">
        <v>35</v>
      </c>
      <c r="C10" s="36"/>
      <c r="D10" s="27">
        <v>580</v>
      </c>
      <c r="E10" s="27">
        <v>19</v>
      </c>
      <c r="F10" s="27">
        <v>12</v>
      </c>
      <c r="G10" s="27">
        <v>5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3</v>
      </c>
      <c r="P10" s="27">
        <v>4</v>
      </c>
      <c r="Q10" s="27">
        <v>7</v>
      </c>
      <c r="R10" s="27">
        <v>0</v>
      </c>
      <c r="S10" s="37"/>
      <c r="T10" s="29">
        <f t="shared" si="0"/>
        <v>3.2758620689655173</v>
      </c>
      <c r="U10" s="29">
        <f t="shared" si="0"/>
        <v>63.157894736842103</v>
      </c>
      <c r="V10" s="29">
        <f t="shared" ref="V10:V16" si="1">N10/D10*100000</f>
        <v>0</v>
      </c>
      <c r="W10" s="29">
        <v>0</v>
      </c>
      <c r="X10" s="29">
        <f t="shared" ref="X10:X16" si="2">N10/E10*100</f>
        <v>0</v>
      </c>
    </row>
    <row r="11" spans="1:25" ht="35.1" customHeight="1" x14ac:dyDescent="0.25">
      <c r="A11" s="34"/>
      <c r="B11" s="35" t="s">
        <v>36</v>
      </c>
      <c r="C11" s="36"/>
      <c r="D11" s="27">
        <v>1282</v>
      </c>
      <c r="E11" s="27">
        <v>109</v>
      </c>
      <c r="F11" s="27">
        <v>85</v>
      </c>
      <c r="G11" s="27">
        <v>22</v>
      </c>
      <c r="H11" s="27">
        <v>0</v>
      </c>
      <c r="I11" s="27">
        <v>0</v>
      </c>
      <c r="J11" s="27">
        <v>1</v>
      </c>
      <c r="K11" s="27">
        <v>1</v>
      </c>
      <c r="L11" s="27">
        <v>1</v>
      </c>
      <c r="M11" s="27">
        <v>0</v>
      </c>
      <c r="N11" s="27">
        <v>3</v>
      </c>
      <c r="O11" s="27">
        <v>27</v>
      </c>
      <c r="P11" s="27">
        <v>31</v>
      </c>
      <c r="Q11" s="27">
        <v>24</v>
      </c>
      <c r="R11" s="27">
        <v>3</v>
      </c>
      <c r="S11" s="37"/>
      <c r="T11" s="29">
        <f t="shared" si="0"/>
        <v>8.5023400936037437</v>
      </c>
      <c r="U11" s="29">
        <f t="shared" si="0"/>
        <v>77.981651376146786</v>
      </c>
      <c r="V11" s="29">
        <f t="shared" si="1"/>
        <v>234.009360374415</v>
      </c>
      <c r="W11" s="29">
        <f t="shared" ref="W11:W16" si="3">(J11+K11+L11)/N11*100</f>
        <v>100</v>
      </c>
      <c r="X11" s="29">
        <f t="shared" si="2"/>
        <v>2.7522935779816518</v>
      </c>
    </row>
    <row r="12" spans="1:25" ht="35.1" customHeight="1" x14ac:dyDescent="0.25">
      <c r="A12" s="34"/>
      <c r="B12" s="35" t="s">
        <v>37</v>
      </c>
      <c r="C12" s="36"/>
      <c r="D12" s="27">
        <v>3193</v>
      </c>
      <c r="E12" s="27">
        <v>269</v>
      </c>
      <c r="F12" s="27">
        <v>209</v>
      </c>
      <c r="G12" s="27">
        <v>58</v>
      </c>
      <c r="H12" s="27">
        <v>1</v>
      </c>
      <c r="I12" s="27">
        <v>2</v>
      </c>
      <c r="J12" s="27">
        <v>1</v>
      </c>
      <c r="K12" s="27">
        <v>5</v>
      </c>
      <c r="L12" s="27">
        <v>3</v>
      </c>
      <c r="M12" s="27">
        <v>2</v>
      </c>
      <c r="N12" s="27">
        <v>14</v>
      </c>
      <c r="O12" s="27">
        <v>71</v>
      </c>
      <c r="P12" s="27">
        <v>62</v>
      </c>
      <c r="Q12" s="27">
        <v>60</v>
      </c>
      <c r="R12" s="27">
        <v>5</v>
      </c>
      <c r="S12" s="37"/>
      <c r="T12" s="29">
        <f t="shared" si="0"/>
        <v>8.4246789852803019</v>
      </c>
      <c r="U12" s="29">
        <f t="shared" si="0"/>
        <v>77.695167286245351</v>
      </c>
      <c r="V12" s="29">
        <f t="shared" si="1"/>
        <v>438.45912934544322</v>
      </c>
      <c r="W12" s="29">
        <f t="shared" si="3"/>
        <v>64.285714285714292</v>
      </c>
      <c r="X12" s="29">
        <f t="shared" si="2"/>
        <v>5.2044609665427508</v>
      </c>
    </row>
    <row r="13" spans="1:25" ht="35.1" customHeight="1" x14ac:dyDescent="0.25">
      <c r="A13" s="34"/>
      <c r="B13" s="35" t="s">
        <v>38</v>
      </c>
      <c r="C13" s="36"/>
      <c r="D13" s="27">
        <v>4142</v>
      </c>
      <c r="E13" s="27">
        <v>385</v>
      </c>
      <c r="F13" s="27">
        <v>253</v>
      </c>
      <c r="G13" s="27">
        <v>49</v>
      </c>
      <c r="H13" s="27">
        <v>3</v>
      </c>
      <c r="I13" s="27">
        <v>6</v>
      </c>
      <c r="J13" s="27">
        <v>4</v>
      </c>
      <c r="K13" s="27">
        <v>8</v>
      </c>
      <c r="L13" s="27">
        <v>6</v>
      </c>
      <c r="M13" s="27">
        <v>2</v>
      </c>
      <c r="N13" s="27">
        <v>29</v>
      </c>
      <c r="O13" s="27">
        <v>110</v>
      </c>
      <c r="P13" s="27">
        <v>62</v>
      </c>
      <c r="Q13" s="27">
        <v>132</v>
      </c>
      <c r="R13" s="27">
        <v>9</v>
      </c>
      <c r="S13" s="37"/>
      <c r="T13" s="29">
        <f t="shared" si="0"/>
        <v>9.2950265572187352</v>
      </c>
      <c r="U13" s="29">
        <f t="shared" si="0"/>
        <v>65.714285714285708</v>
      </c>
      <c r="V13" s="29">
        <f t="shared" si="1"/>
        <v>700.14485755673593</v>
      </c>
      <c r="W13" s="29">
        <f t="shared" si="3"/>
        <v>62.068965517241381</v>
      </c>
      <c r="X13" s="29">
        <f t="shared" si="2"/>
        <v>7.5324675324675319</v>
      </c>
    </row>
    <row r="14" spans="1:25" ht="35.1" customHeight="1" x14ac:dyDescent="0.25">
      <c r="A14" s="34"/>
      <c r="B14" s="35" t="s">
        <v>39</v>
      </c>
      <c r="C14" s="36"/>
      <c r="D14" s="27">
        <v>3140</v>
      </c>
      <c r="E14" s="27">
        <v>311</v>
      </c>
      <c r="F14" s="27">
        <v>216</v>
      </c>
      <c r="G14" s="27">
        <v>39</v>
      </c>
      <c r="H14" s="27">
        <v>2</v>
      </c>
      <c r="I14" s="27">
        <v>2</v>
      </c>
      <c r="J14" s="27">
        <v>4</v>
      </c>
      <c r="K14" s="27">
        <v>10</v>
      </c>
      <c r="L14" s="27">
        <v>7</v>
      </c>
      <c r="M14" s="27">
        <v>2</v>
      </c>
      <c r="N14" s="27">
        <v>27</v>
      </c>
      <c r="O14" s="27">
        <v>87</v>
      </c>
      <c r="P14" s="27">
        <v>57</v>
      </c>
      <c r="Q14" s="27">
        <v>95</v>
      </c>
      <c r="R14" s="27">
        <v>8</v>
      </c>
      <c r="S14" s="37"/>
      <c r="T14" s="29">
        <f t="shared" si="0"/>
        <v>9.9044585987261158</v>
      </c>
      <c r="U14" s="29">
        <f t="shared" si="0"/>
        <v>69.453376205787791</v>
      </c>
      <c r="V14" s="29">
        <f t="shared" si="1"/>
        <v>859.87261146496814</v>
      </c>
      <c r="W14" s="29">
        <f t="shared" si="3"/>
        <v>77.777777777777786</v>
      </c>
      <c r="X14" s="29">
        <f t="shared" si="2"/>
        <v>8.6816720257234739</v>
      </c>
    </row>
    <row r="15" spans="1:25" ht="35.1" customHeight="1" thickBot="1" x14ac:dyDescent="0.3">
      <c r="A15" s="34"/>
      <c r="B15" s="38" t="s">
        <v>40</v>
      </c>
      <c r="C15" s="39"/>
      <c r="D15" s="40">
        <v>2801</v>
      </c>
      <c r="E15" s="40">
        <v>201</v>
      </c>
      <c r="F15" s="40">
        <v>132</v>
      </c>
      <c r="G15" s="40">
        <v>19</v>
      </c>
      <c r="H15" s="40">
        <v>8</v>
      </c>
      <c r="I15" s="40">
        <v>5</v>
      </c>
      <c r="J15" s="40">
        <v>1</v>
      </c>
      <c r="K15" s="40">
        <v>2</v>
      </c>
      <c r="L15" s="40">
        <v>8</v>
      </c>
      <c r="M15" s="40">
        <v>2</v>
      </c>
      <c r="N15" s="40">
        <v>26</v>
      </c>
      <c r="O15" s="40">
        <v>63</v>
      </c>
      <c r="P15" s="40">
        <v>19</v>
      </c>
      <c r="Q15" s="40">
        <v>69</v>
      </c>
      <c r="R15" s="40">
        <v>6</v>
      </c>
      <c r="S15" s="41"/>
      <c r="T15" s="42">
        <f t="shared" si="0"/>
        <v>7.1760085683684398</v>
      </c>
      <c r="U15" s="43">
        <f t="shared" si="0"/>
        <v>65.671641791044777</v>
      </c>
      <c r="V15" s="43">
        <f t="shared" si="1"/>
        <v>928.23991431631566</v>
      </c>
      <c r="W15" s="43">
        <f t="shared" si="3"/>
        <v>42.307692307692307</v>
      </c>
      <c r="X15" s="43">
        <f t="shared" si="2"/>
        <v>12.935323383084576</v>
      </c>
    </row>
    <row r="16" spans="1:25" ht="35.1" customHeight="1" thickTop="1" x14ac:dyDescent="0.25">
      <c r="B16" s="44" t="s">
        <v>41</v>
      </c>
      <c r="C16" s="45"/>
      <c r="D16" s="46">
        <v>15868</v>
      </c>
      <c r="E16" s="46">
        <v>1315</v>
      </c>
      <c r="F16" s="46">
        <v>925</v>
      </c>
      <c r="G16" s="46">
        <v>204</v>
      </c>
      <c r="H16" s="46">
        <v>14</v>
      </c>
      <c r="I16" s="46">
        <v>15</v>
      </c>
      <c r="J16" s="46">
        <v>11</v>
      </c>
      <c r="K16" s="46">
        <v>26</v>
      </c>
      <c r="L16" s="46">
        <v>25</v>
      </c>
      <c r="M16" s="46">
        <v>8</v>
      </c>
      <c r="N16" s="46">
        <v>99</v>
      </c>
      <c r="O16" s="46">
        <v>365</v>
      </c>
      <c r="P16" s="46">
        <v>237</v>
      </c>
      <c r="Q16" s="46">
        <v>390</v>
      </c>
      <c r="R16" s="46">
        <v>32</v>
      </c>
      <c r="S16" s="47"/>
      <c r="T16" s="48">
        <f t="shared" si="0"/>
        <v>8.2871187295185287</v>
      </c>
      <c r="U16" s="49">
        <f t="shared" si="0"/>
        <v>70.342205323193923</v>
      </c>
      <c r="V16" s="49">
        <f t="shared" si="1"/>
        <v>623.89715149987387</v>
      </c>
      <c r="W16" s="49">
        <f t="shared" si="3"/>
        <v>62.62626262626263</v>
      </c>
      <c r="X16" s="49">
        <f t="shared" si="2"/>
        <v>7.5285171102661597</v>
      </c>
    </row>
    <row r="17" spans="2:24" ht="57.95" customHeight="1" x14ac:dyDescent="0.35">
      <c r="B17" s="50" t="s">
        <v>42</v>
      </c>
      <c r="D17" s="51"/>
    </row>
    <row r="18" spans="2:24" ht="38.1" customHeight="1" x14ac:dyDescent="0.25">
      <c r="B18" s="5" t="s">
        <v>43</v>
      </c>
      <c r="X18" s="7" t="s">
        <v>44</v>
      </c>
    </row>
    <row r="19" spans="2:24" s="8" customFormat="1" ht="31.5" customHeight="1" x14ac:dyDescent="0.2">
      <c r="B19" s="9" t="s">
        <v>3</v>
      </c>
      <c r="C19" s="10" t="s">
        <v>4</v>
      </c>
      <c r="D19" s="10" t="s">
        <v>5</v>
      </c>
      <c r="E19" s="10" t="s">
        <v>6</v>
      </c>
      <c r="F19" s="10" t="s">
        <v>7</v>
      </c>
      <c r="G19" s="9" t="s">
        <v>8</v>
      </c>
      <c r="H19" s="11"/>
      <c r="I19" s="11"/>
      <c r="J19" s="11"/>
      <c r="K19" s="11"/>
      <c r="L19" s="11"/>
      <c r="M19" s="11"/>
      <c r="N19" s="11"/>
      <c r="O19" s="11"/>
      <c r="P19" s="11"/>
      <c r="Q19" s="12" t="s">
        <v>9</v>
      </c>
      <c r="R19" s="12" t="s">
        <v>10</v>
      </c>
      <c r="S19" s="13" t="s">
        <v>11</v>
      </c>
      <c r="T19" s="13" t="s">
        <v>12</v>
      </c>
      <c r="U19" s="13" t="s">
        <v>13</v>
      </c>
      <c r="V19" s="13" t="s">
        <v>14</v>
      </c>
      <c r="W19" s="13" t="s">
        <v>15</v>
      </c>
      <c r="X19" s="13" t="s">
        <v>16</v>
      </c>
    </row>
    <row r="20" spans="2:24" s="8" customFormat="1" ht="31.5" customHeight="1" x14ac:dyDescent="0.2">
      <c r="B20" s="11"/>
      <c r="C20" s="14"/>
      <c r="D20" s="14"/>
      <c r="E20" s="14"/>
      <c r="F20" s="14"/>
      <c r="G20" s="10" t="s">
        <v>17</v>
      </c>
      <c r="H20" s="9" t="s">
        <v>18</v>
      </c>
      <c r="I20" s="11"/>
      <c r="J20" s="11"/>
      <c r="K20" s="11"/>
      <c r="L20" s="11"/>
      <c r="M20" s="11"/>
      <c r="N20" s="11"/>
      <c r="O20" s="15" t="s">
        <v>19</v>
      </c>
      <c r="P20" s="15" t="s">
        <v>20</v>
      </c>
      <c r="Q20" s="16"/>
      <c r="R20" s="16"/>
      <c r="S20" s="17"/>
      <c r="T20" s="17"/>
      <c r="U20" s="17"/>
      <c r="V20" s="17"/>
      <c r="W20" s="17"/>
      <c r="X20" s="17"/>
    </row>
    <row r="21" spans="2:24" s="8" customFormat="1" ht="80.25" customHeight="1" x14ac:dyDescent="0.2">
      <c r="B21" s="11"/>
      <c r="C21" s="14"/>
      <c r="D21" s="14"/>
      <c r="E21" s="14"/>
      <c r="F21" s="14"/>
      <c r="G21" s="14"/>
      <c r="H21" s="18" t="s">
        <v>21</v>
      </c>
      <c r="I21" s="19" t="s">
        <v>22</v>
      </c>
      <c r="J21" s="20" t="s">
        <v>23</v>
      </c>
      <c r="K21" s="20"/>
      <c r="L21" s="20"/>
      <c r="M21" s="20" t="s">
        <v>24</v>
      </c>
      <c r="N21" s="9" t="s">
        <v>25</v>
      </c>
      <c r="O21" s="21"/>
      <c r="P21" s="21"/>
      <c r="Q21" s="16"/>
      <c r="R21" s="16"/>
      <c r="S21" s="17"/>
      <c r="T21" s="17"/>
      <c r="U21" s="17"/>
      <c r="V21" s="17"/>
      <c r="W21" s="17"/>
      <c r="X21" s="17"/>
    </row>
    <row r="22" spans="2:24" s="8" customFormat="1" ht="45.75" customHeight="1" x14ac:dyDescent="0.2">
      <c r="B22" s="11"/>
      <c r="C22" s="14"/>
      <c r="D22" s="14"/>
      <c r="E22" s="14"/>
      <c r="F22" s="14"/>
      <c r="G22" s="14"/>
      <c r="H22" s="22" t="s">
        <v>45</v>
      </c>
      <c r="I22" s="22" t="s">
        <v>27</v>
      </c>
      <c r="J22" s="22" t="s">
        <v>28</v>
      </c>
      <c r="K22" s="22" t="s">
        <v>46</v>
      </c>
      <c r="L22" s="22" t="s">
        <v>47</v>
      </c>
      <c r="M22" s="20"/>
      <c r="N22" s="11"/>
      <c r="O22" s="21"/>
      <c r="P22" s="21"/>
      <c r="Q22" s="23"/>
      <c r="R22" s="23"/>
      <c r="S22" s="24"/>
      <c r="T22" s="24"/>
      <c r="U22" s="24"/>
      <c r="V22" s="24"/>
      <c r="W22" s="24"/>
      <c r="X22" s="24"/>
    </row>
    <row r="23" spans="2:24" ht="35.1" customHeight="1" x14ac:dyDescent="0.25">
      <c r="B23" s="25" t="s">
        <v>48</v>
      </c>
      <c r="C23" s="52"/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8"/>
      <c r="T23" s="29" t="s">
        <v>33</v>
      </c>
      <c r="U23" s="29" t="s">
        <v>33</v>
      </c>
      <c r="V23" s="29">
        <v>0</v>
      </c>
      <c r="W23" s="29" t="s">
        <v>32</v>
      </c>
      <c r="X23" s="29" t="s">
        <v>32</v>
      </c>
    </row>
    <row r="24" spans="2:24" ht="12" customHeight="1" x14ac:dyDescent="0.25">
      <c r="B24" s="53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5"/>
      <c r="T24" s="29"/>
      <c r="U24" s="29"/>
      <c r="V24" s="29"/>
      <c r="W24" s="29"/>
      <c r="X24" s="33"/>
    </row>
    <row r="25" spans="2:24" ht="35.1" customHeight="1" x14ac:dyDescent="0.25">
      <c r="B25" s="25" t="s">
        <v>34</v>
      </c>
      <c r="C25" s="56"/>
      <c r="D25" s="27">
        <v>578</v>
      </c>
      <c r="E25" s="27">
        <v>22</v>
      </c>
      <c r="F25" s="27">
        <v>18</v>
      </c>
      <c r="G25" s="27">
        <v>4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5</v>
      </c>
      <c r="P25" s="27">
        <v>9</v>
      </c>
      <c r="Q25" s="27">
        <v>4</v>
      </c>
      <c r="R25" s="27">
        <v>1</v>
      </c>
      <c r="S25" s="28"/>
      <c r="T25" s="29">
        <f t="shared" ref="T25:U32" si="4">E25/D25*100</f>
        <v>3.8062283737024223</v>
      </c>
      <c r="U25" s="29">
        <f t="shared" si="4"/>
        <v>81.818181818181827</v>
      </c>
      <c r="V25" s="29">
        <f t="shared" ref="V25:V32" si="5">N25/D25*100000</f>
        <v>0</v>
      </c>
      <c r="W25" s="29">
        <v>0</v>
      </c>
      <c r="X25" s="29">
        <f t="shared" ref="X25:X32" si="6">N25/E25*100</f>
        <v>0</v>
      </c>
    </row>
    <row r="26" spans="2:24" ht="35.1" customHeight="1" x14ac:dyDescent="0.25">
      <c r="B26" s="25" t="s">
        <v>35</v>
      </c>
      <c r="C26" s="56"/>
      <c r="D26" s="27">
        <v>881</v>
      </c>
      <c r="E26" s="27">
        <v>40</v>
      </c>
      <c r="F26" s="27">
        <v>27</v>
      </c>
      <c r="G26" s="27">
        <v>14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6</v>
      </c>
      <c r="P26" s="27">
        <v>5</v>
      </c>
      <c r="Q26" s="27">
        <v>13</v>
      </c>
      <c r="R26" s="27">
        <v>2</v>
      </c>
      <c r="S26" s="28"/>
      <c r="T26" s="29">
        <f t="shared" si="4"/>
        <v>4.5402951191827468</v>
      </c>
      <c r="U26" s="29">
        <f t="shared" si="4"/>
        <v>67.5</v>
      </c>
      <c r="V26" s="29">
        <f t="shared" si="5"/>
        <v>0</v>
      </c>
      <c r="W26" s="29">
        <v>0</v>
      </c>
      <c r="X26" s="29">
        <f t="shared" si="6"/>
        <v>0</v>
      </c>
    </row>
    <row r="27" spans="2:24" ht="35.1" customHeight="1" x14ac:dyDescent="0.25">
      <c r="B27" s="25" t="s">
        <v>36</v>
      </c>
      <c r="C27" s="56"/>
      <c r="D27" s="27">
        <v>1556</v>
      </c>
      <c r="E27" s="27">
        <v>103</v>
      </c>
      <c r="F27" s="27">
        <v>84</v>
      </c>
      <c r="G27" s="27">
        <v>35</v>
      </c>
      <c r="H27" s="27">
        <v>0</v>
      </c>
      <c r="I27" s="27">
        <v>0</v>
      </c>
      <c r="J27" s="27">
        <v>1</v>
      </c>
      <c r="K27" s="27">
        <v>0</v>
      </c>
      <c r="L27" s="27">
        <v>1</v>
      </c>
      <c r="M27" s="27">
        <v>0</v>
      </c>
      <c r="N27" s="27">
        <v>2</v>
      </c>
      <c r="O27" s="27">
        <v>16</v>
      </c>
      <c r="P27" s="27">
        <v>29</v>
      </c>
      <c r="Q27" s="27">
        <v>19</v>
      </c>
      <c r="R27" s="27">
        <v>2</v>
      </c>
      <c r="S27" s="28"/>
      <c r="T27" s="29">
        <f t="shared" si="4"/>
        <v>6.6195372750642676</v>
      </c>
      <c r="U27" s="29">
        <f t="shared" si="4"/>
        <v>81.553398058252426</v>
      </c>
      <c r="V27" s="29">
        <f t="shared" si="5"/>
        <v>128.53470437017995</v>
      </c>
      <c r="W27" s="29">
        <f t="shared" ref="W27:W32" si="7">(J27+K27+L27)/N27*100</f>
        <v>100</v>
      </c>
      <c r="X27" s="29">
        <f t="shared" si="6"/>
        <v>1.9417475728155338</v>
      </c>
    </row>
    <row r="28" spans="2:24" ht="35.1" customHeight="1" x14ac:dyDescent="0.25">
      <c r="B28" s="25" t="s">
        <v>37</v>
      </c>
      <c r="C28" s="56"/>
      <c r="D28" s="27">
        <v>4043</v>
      </c>
      <c r="E28" s="27">
        <v>236</v>
      </c>
      <c r="F28" s="27">
        <v>176</v>
      </c>
      <c r="G28" s="27">
        <v>73</v>
      </c>
      <c r="H28" s="27">
        <v>0</v>
      </c>
      <c r="I28" s="27">
        <v>1</v>
      </c>
      <c r="J28" s="27">
        <v>2</v>
      </c>
      <c r="K28" s="27">
        <v>0</v>
      </c>
      <c r="L28" s="27">
        <v>1</v>
      </c>
      <c r="M28" s="27">
        <v>0</v>
      </c>
      <c r="N28" s="27">
        <v>4</v>
      </c>
      <c r="O28" s="27">
        <v>50</v>
      </c>
      <c r="P28" s="27">
        <v>48</v>
      </c>
      <c r="Q28" s="27">
        <v>60</v>
      </c>
      <c r="R28" s="27">
        <v>2</v>
      </c>
      <c r="S28" s="28"/>
      <c r="T28" s="29">
        <f t="shared" si="4"/>
        <v>5.8372495671531039</v>
      </c>
      <c r="U28" s="29">
        <f t="shared" si="4"/>
        <v>74.576271186440678</v>
      </c>
      <c r="V28" s="29">
        <f t="shared" si="5"/>
        <v>98.936433341578038</v>
      </c>
      <c r="W28" s="29">
        <f t="shared" si="7"/>
        <v>75</v>
      </c>
      <c r="X28" s="29">
        <f t="shared" si="6"/>
        <v>1.6949152542372881</v>
      </c>
    </row>
    <row r="29" spans="2:24" ht="35.1" customHeight="1" x14ac:dyDescent="0.25">
      <c r="B29" s="25" t="s">
        <v>38</v>
      </c>
      <c r="C29" s="56"/>
      <c r="D29" s="27">
        <v>4708</v>
      </c>
      <c r="E29" s="27">
        <v>289</v>
      </c>
      <c r="F29" s="27">
        <v>225</v>
      </c>
      <c r="G29" s="27">
        <v>72</v>
      </c>
      <c r="H29" s="27">
        <v>1</v>
      </c>
      <c r="I29" s="27">
        <v>0</v>
      </c>
      <c r="J29" s="27">
        <v>3</v>
      </c>
      <c r="K29" s="27">
        <v>2</v>
      </c>
      <c r="L29" s="27">
        <v>3</v>
      </c>
      <c r="M29" s="27">
        <v>0</v>
      </c>
      <c r="N29" s="27">
        <v>9</v>
      </c>
      <c r="O29" s="27">
        <v>72</v>
      </c>
      <c r="P29" s="27">
        <v>62</v>
      </c>
      <c r="Q29" s="27">
        <v>64</v>
      </c>
      <c r="R29" s="27">
        <v>12</v>
      </c>
      <c r="S29" s="28"/>
      <c r="T29" s="29">
        <f t="shared" si="4"/>
        <v>6.1384876805437552</v>
      </c>
      <c r="U29" s="29">
        <f t="shared" si="4"/>
        <v>77.854671280276818</v>
      </c>
      <c r="V29" s="29">
        <f t="shared" si="5"/>
        <v>191.16397621070519</v>
      </c>
      <c r="W29" s="29">
        <f t="shared" si="7"/>
        <v>88.888888888888886</v>
      </c>
      <c r="X29" s="29">
        <f t="shared" si="6"/>
        <v>3.1141868512110724</v>
      </c>
    </row>
    <row r="30" spans="2:24" ht="35.1" customHeight="1" x14ac:dyDescent="0.25">
      <c r="B30" s="25" t="s">
        <v>39</v>
      </c>
      <c r="C30" s="56"/>
      <c r="D30" s="27">
        <v>4111</v>
      </c>
      <c r="E30" s="27">
        <v>312</v>
      </c>
      <c r="F30" s="27">
        <v>263</v>
      </c>
      <c r="G30" s="27">
        <v>74</v>
      </c>
      <c r="H30" s="27">
        <v>0</v>
      </c>
      <c r="I30" s="27">
        <v>1</v>
      </c>
      <c r="J30" s="27">
        <v>2</v>
      </c>
      <c r="K30" s="27">
        <v>1</v>
      </c>
      <c r="L30" s="27">
        <v>3</v>
      </c>
      <c r="M30" s="27">
        <v>1</v>
      </c>
      <c r="N30" s="27">
        <v>8</v>
      </c>
      <c r="O30" s="27">
        <v>69</v>
      </c>
      <c r="P30" s="27">
        <v>104</v>
      </c>
      <c r="Q30" s="27">
        <v>49</v>
      </c>
      <c r="R30" s="27">
        <v>11</v>
      </c>
      <c r="S30" s="28"/>
      <c r="T30" s="29">
        <f t="shared" si="4"/>
        <v>7.5893943079542696</v>
      </c>
      <c r="U30" s="29">
        <f t="shared" si="4"/>
        <v>84.294871794871796</v>
      </c>
      <c r="V30" s="29">
        <f t="shared" si="5"/>
        <v>194.59985405010946</v>
      </c>
      <c r="W30" s="29">
        <f t="shared" si="7"/>
        <v>75</v>
      </c>
      <c r="X30" s="29">
        <f t="shared" si="6"/>
        <v>2.5641025641025639</v>
      </c>
    </row>
    <row r="31" spans="2:24" ht="35.1" customHeight="1" thickBot="1" x14ac:dyDescent="0.3">
      <c r="B31" s="57" t="s">
        <v>40</v>
      </c>
      <c r="C31" s="58"/>
      <c r="D31" s="40">
        <v>3614</v>
      </c>
      <c r="E31" s="40">
        <v>136</v>
      </c>
      <c r="F31" s="40">
        <v>108</v>
      </c>
      <c r="G31" s="40">
        <v>20</v>
      </c>
      <c r="H31" s="40">
        <v>2</v>
      </c>
      <c r="I31" s="40">
        <v>0</v>
      </c>
      <c r="J31" s="40">
        <v>0</v>
      </c>
      <c r="K31" s="40">
        <v>1</v>
      </c>
      <c r="L31" s="40">
        <v>3</v>
      </c>
      <c r="M31" s="40">
        <v>0</v>
      </c>
      <c r="N31" s="40">
        <v>6</v>
      </c>
      <c r="O31" s="40">
        <v>45</v>
      </c>
      <c r="P31" s="40">
        <v>34</v>
      </c>
      <c r="Q31" s="40">
        <v>28</v>
      </c>
      <c r="R31" s="40">
        <v>4</v>
      </c>
      <c r="S31" s="59"/>
      <c r="T31" s="43">
        <f t="shared" si="4"/>
        <v>3.7631433314886555</v>
      </c>
      <c r="U31" s="42">
        <f t="shared" si="4"/>
        <v>79.411764705882348</v>
      </c>
      <c r="V31" s="43">
        <f t="shared" si="5"/>
        <v>166.02102933038185</v>
      </c>
      <c r="W31" s="43">
        <f t="shared" si="7"/>
        <v>66.666666666666657</v>
      </c>
      <c r="X31" s="43">
        <f t="shared" si="6"/>
        <v>4.4117647058823533</v>
      </c>
    </row>
    <row r="32" spans="2:24" ht="35.1" customHeight="1" thickTop="1" x14ac:dyDescent="0.25">
      <c r="B32" s="44" t="s">
        <v>49</v>
      </c>
      <c r="C32" s="60"/>
      <c r="D32" s="46">
        <v>19491</v>
      </c>
      <c r="E32" s="46">
        <v>1138</v>
      </c>
      <c r="F32" s="46">
        <v>901</v>
      </c>
      <c r="G32" s="46">
        <v>292</v>
      </c>
      <c r="H32" s="46">
        <v>3</v>
      </c>
      <c r="I32" s="46">
        <v>2</v>
      </c>
      <c r="J32" s="46">
        <v>8</v>
      </c>
      <c r="K32" s="46">
        <v>4</v>
      </c>
      <c r="L32" s="46">
        <v>11</v>
      </c>
      <c r="M32" s="46">
        <v>1</v>
      </c>
      <c r="N32" s="46">
        <v>29</v>
      </c>
      <c r="O32" s="46">
        <v>263</v>
      </c>
      <c r="P32" s="46">
        <v>291</v>
      </c>
      <c r="Q32" s="46">
        <v>237</v>
      </c>
      <c r="R32" s="46">
        <v>34</v>
      </c>
      <c r="S32" s="61"/>
      <c r="T32" s="49">
        <f t="shared" si="4"/>
        <v>5.8385921707454722</v>
      </c>
      <c r="U32" s="48">
        <f t="shared" si="4"/>
        <v>79.17398945518454</v>
      </c>
      <c r="V32" s="49">
        <f t="shared" si="5"/>
        <v>148.7866194653943</v>
      </c>
      <c r="W32" s="49">
        <f t="shared" si="7"/>
        <v>79.310344827586206</v>
      </c>
      <c r="X32" s="49">
        <f t="shared" si="6"/>
        <v>2.5483304042179262</v>
      </c>
    </row>
    <row r="33" spans="2:25" ht="57.95" customHeight="1" x14ac:dyDescent="0.35">
      <c r="B33" s="50" t="s">
        <v>50</v>
      </c>
      <c r="D33" s="51"/>
    </row>
    <row r="34" spans="2:25" ht="38.1" customHeight="1" x14ac:dyDescent="0.25">
      <c r="B34" s="62" t="s">
        <v>51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3"/>
      <c r="X34" s="7" t="s">
        <v>52</v>
      </c>
    </row>
    <row r="35" spans="2:25" s="8" customFormat="1" ht="31.5" customHeight="1" x14ac:dyDescent="0.2">
      <c r="B35" s="9" t="s">
        <v>3</v>
      </c>
      <c r="C35" s="10" t="s">
        <v>4</v>
      </c>
      <c r="D35" s="10" t="s">
        <v>5</v>
      </c>
      <c r="E35" s="10" t="s">
        <v>6</v>
      </c>
      <c r="F35" s="10" t="s">
        <v>7</v>
      </c>
      <c r="G35" s="9" t="s">
        <v>53</v>
      </c>
      <c r="H35" s="11"/>
      <c r="I35" s="11"/>
      <c r="J35" s="11"/>
      <c r="K35" s="11"/>
      <c r="L35" s="11"/>
      <c r="M35" s="11"/>
      <c r="N35" s="11"/>
      <c r="O35" s="11"/>
      <c r="P35" s="11"/>
      <c r="Q35" s="12" t="s">
        <v>9</v>
      </c>
      <c r="R35" s="12" t="s">
        <v>10</v>
      </c>
      <c r="S35" s="13" t="s">
        <v>11</v>
      </c>
      <c r="T35" s="13" t="s">
        <v>12</v>
      </c>
      <c r="U35" s="13" t="s">
        <v>13</v>
      </c>
      <c r="V35" s="13" t="s">
        <v>14</v>
      </c>
      <c r="W35" s="13" t="s">
        <v>15</v>
      </c>
      <c r="X35" s="13" t="s">
        <v>16</v>
      </c>
    </row>
    <row r="36" spans="2:25" s="8" customFormat="1" ht="31.5" customHeight="1" x14ac:dyDescent="0.2">
      <c r="B36" s="11"/>
      <c r="C36" s="14"/>
      <c r="D36" s="14"/>
      <c r="E36" s="14"/>
      <c r="F36" s="14"/>
      <c r="G36" s="10" t="s">
        <v>17</v>
      </c>
      <c r="H36" s="9" t="s">
        <v>18</v>
      </c>
      <c r="I36" s="11"/>
      <c r="J36" s="11"/>
      <c r="K36" s="11"/>
      <c r="L36" s="11"/>
      <c r="M36" s="11"/>
      <c r="N36" s="11"/>
      <c r="O36" s="15" t="s">
        <v>19</v>
      </c>
      <c r="P36" s="15" t="s">
        <v>20</v>
      </c>
      <c r="Q36" s="16"/>
      <c r="R36" s="16"/>
      <c r="S36" s="17"/>
      <c r="T36" s="17"/>
      <c r="U36" s="17"/>
      <c r="V36" s="17"/>
      <c r="W36" s="17"/>
      <c r="X36" s="17"/>
    </row>
    <row r="37" spans="2:25" s="8" customFormat="1" ht="66" customHeight="1" x14ac:dyDescent="0.2">
      <c r="B37" s="11"/>
      <c r="C37" s="14"/>
      <c r="D37" s="14"/>
      <c r="E37" s="14"/>
      <c r="F37" s="14"/>
      <c r="G37" s="14"/>
      <c r="H37" s="18" t="s">
        <v>21</v>
      </c>
      <c r="I37" s="19" t="s">
        <v>22</v>
      </c>
      <c r="J37" s="20" t="s">
        <v>23</v>
      </c>
      <c r="K37" s="20"/>
      <c r="L37" s="20"/>
      <c r="M37" s="20" t="s">
        <v>24</v>
      </c>
      <c r="N37" s="9" t="s">
        <v>25</v>
      </c>
      <c r="O37" s="21"/>
      <c r="P37" s="21"/>
      <c r="Q37" s="16"/>
      <c r="R37" s="16"/>
      <c r="S37" s="17"/>
      <c r="T37" s="17"/>
      <c r="U37" s="17"/>
      <c r="V37" s="17"/>
      <c r="W37" s="17"/>
      <c r="X37" s="17"/>
    </row>
    <row r="38" spans="2:25" s="8" customFormat="1" ht="63.75" customHeight="1" x14ac:dyDescent="0.2">
      <c r="B38" s="11"/>
      <c r="C38" s="14"/>
      <c r="D38" s="14"/>
      <c r="E38" s="14"/>
      <c r="F38" s="14"/>
      <c r="G38" s="14"/>
      <c r="H38" s="22" t="s">
        <v>45</v>
      </c>
      <c r="I38" s="22" t="s">
        <v>54</v>
      </c>
      <c r="J38" s="22" t="s">
        <v>55</v>
      </c>
      <c r="K38" s="22" t="s">
        <v>46</v>
      </c>
      <c r="L38" s="22" t="s">
        <v>47</v>
      </c>
      <c r="M38" s="20"/>
      <c r="N38" s="11"/>
      <c r="O38" s="21"/>
      <c r="P38" s="21"/>
      <c r="Q38" s="23"/>
      <c r="R38" s="23"/>
      <c r="S38" s="24"/>
      <c r="T38" s="24"/>
      <c r="U38" s="24"/>
      <c r="V38" s="24"/>
      <c r="W38" s="24"/>
      <c r="X38" s="24"/>
    </row>
    <row r="39" spans="2:25" ht="35.1" customHeight="1" x14ac:dyDescent="0.25">
      <c r="B39" s="25" t="s">
        <v>31</v>
      </c>
      <c r="C39" s="52"/>
      <c r="D39" s="27">
        <v>136</v>
      </c>
      <c r="E39" s="27">
        <v>1</v>
      </c>
      <c r="F39" s="27">
        <v>1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1</v>
      </c>
      <c r="P39" s="27">
        <v>0</v>
      </c>
      <c r="Q39" s="27">
        <v>0</v>
      </c>
      <c r="R39" s="27">
        <v>0</v>
      </c>
      <c r="S39" s="64"/>
      <c r="T39" s="29">
        <f>E39/D39*100</f>
        <v>0.73529411764705876</v>
      </c>
      <c r="U39" s="29">
        <f>F39/E39*100</f>
        <v>100</v>
      </c>
      <c r="V39" s="29">
        <f t="shared" ref="V39:V48" si="8">N39/D39*100000</f>
        <v>0</v>
      </c>
      <c r="W39" s="29">
        <v>0</v>
      </c>
      <c r="X39" s="29">
        <f t="shared" ref="X39:X48" si="9">N39/E39*100</f>
        <v>0</v>
      </c>
    </row>
    <row r="40" spans="2:25" ht="13.5" customHeight="1" x14ac:dyDescent="0.25">
      <c r="B40" s="53"/>
      <c r="C40" s="65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66"/>
      <c r="T40" s="29"/>
      <c r="U40" s="29"/>
      <c r="V40" s="29"/>
      <c r="W40" s="29"/>
      <c r="X40" s="29"/>
      <c r="Y40" s="34"/>
    </row>
    <row r="41" spans="2:25" ht="35.1" customHeight="1" x14ac:dyDescent="0.25">
      <c r="B41" s="25" t="s">
        <v>34</v>
      </c>
      <c r="C41" s="67">
        <v>49017</v>
      </c>
      <c r="D41" s="27">
        <v>1308</v>
      </c>
      <c r="E41" s="27">
        <v>43</v>
      </c>
      <c r="F41" s="27">
        <v>36</v>
      </c>
      <c r="G41" s="27">
        <v>16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9</v>
      </c>
      <c r="P41" s="27">
        <v>11</v>
      </c>
      <c r="Q41" s="27">
        <v>7</v>
      </c>
      <c r="R41" s="27">
        <v>2</v>
      </c>
      <c r="S41" s="68">
        <f>D41/C41*100</f>
        <v>2.6684619621763876</v>
      </c>
      <c r="T41" s="29">
        <f t="shared" ref="T41:U48" si="10">E41/D41*100</f>
        <v>3.2874617737003056</v>
      </c>
      <c r="U41" s="29">
        <f t="shared" si="10"/>
        <v>83.720930232558146</v>
      </c>
      <c r="V41" s="29">
        <f t="shared" si="8"/>
        <v>0</v>
      </c>
      <c r="W41" s="29">
        <v>0</v>
      </c>
      <c r="X41" s="29">
        <f t="shared" si="9"/>
        <v>0</v>
      </c>
    </row>
    <row r="42" spans="2:25" ht="35.1" customHeight="1" x14ac:dyDescent="0.25">
      <c r="B42" s="25" t="s">
        <v>35</v>
      </c>
      <c r="C42" s="67">
        <v>49911</v>
      </c>
      <c r="D42" s="27">
        <v>1461</v>
      </c>
      <c r="E42" s="27">
        <v>59</v>
      </c>
      <c r="F42" s="27">
        <v>39</v>
      </c>
      <c r="G42" s="27">
        <v>19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9</v>
      </c>
      <c r="P42" s="27">
        <v>9</v>
      </c>
      <c r="Q42" s="27">
        <v>20</v>
      </c>
      <c r="R42" s="27">
        <v>2</v>
      </c>
      <c r="S42" s="68">
        <f t="shared" ref="S42:S48" si="11">D42/C42*100</f>
        <v>2.9272104345735408</v>
      </c>
      <c r="T42" s="29">
        <f t="shared" si="10"/>
        <v>4.038329911019849</v>
      </c>
      <c r="U42" s="29">
        <f t="shared" si="10"/>
        <v>66.101694915254242</v>
      </c>
      <c r="V42" s="29">
        <f t="shared" si="8"/>
        <v>0</v>
      </c>
      <c r="W42" s="29">
        <v>0</v>
      </c>
      <c r="X42" s="29">
        <f t="shared" si="9"/>
        <v>0</v>
      </c>
    </row>
    <row r="43" spans="2:25" ht="35.1" customHeight="1" x14ac:dyDescent="0.25">
      <c r="B43" s="25" t="s">
        <v>36</v>
      </c>
      <c r="C43" s="67">
        <v>54602</v>
      </c>
      <c r="D43" s="27">
        <v>2838</v>
      </c>
      <c r="E43" s="27">
        <v>212</v>
      </c>
      <c r="F43" s="27">
        <v>169</v>
      </c>
      <c r="G43" s="27">
        <v>57</v>
      </c>
      <c r="H43" s="27">
        <v>0</v>
      </c>
      <c r="I43" s="27">
        <v>0</v>
      </c>
      <c r="J43" s="27">
        <v>2</v>
      </c>
      <c r="K43" s="27">
        <v>1</v>
      </c>
      <c r="L43" s="27">
        <v>2</v>
      </c>
      <c r="M43" s="27">
        <v>0</v>
      </c>
      <c r="N43" s="27">
        <v>5</v>
      </c>
      <c r="O43" s="27">
        <v>43</v>
      </c>
      <c r="P43" s="27">
        <v>60</v>
      </c>
      <c r="Q43" s="27">
        <v>43</v>
      </c>
      <c r="R43" s="27">
        <v>5</v>
      </c>
      <c r="S43" s="68">
        <f t="shared" si="11"/>
        <v>5.1976118090912422</v>
      </c>
      <c r="T43" s="29">
        <f t="shared" si="10"/>
        <v>7.4700493305144473</v>
      </c>
      <c r="U43" s="29">
        <f t="shared" si="10"/>
        <v>79.716981132075475</v>
      </c>
      <c r="V43" s="29">
        <f t="shared" si="8"/>
        <v>176.18040873854829</v>
      </c>
      <c r="W43" s="29">
        <f t="shared" ref="W43:W48" si="12">(J43+K43+L43)/N43*100</f>
        <v>100</v>
      </c>
      <c r="X43" s="29">
        <f t="shared" si="9"/>
        <v>2.358490566037736</v>
      </c>
    </row>
    <row r="44" spans="2:25" ht="35.1" customHeight="1" x14ac:dyDescent="0.25">
      <c r="B44" s="25" t="s">
        <v>37</v>
      </c>
      <c r="C44" s="67">
        <v>65929</v>
      </c>
      <c r="D44" s="27">
        <v>7236</v>
      </c>
      <c r="E44" s="27">
        <v>505</v>
      </c>
      <c r="F44" s="27">
        <v>385</v>
      </c>
      <c r="G44" s="27">
        <v>131</v>
      </c>
      <c r="H44" s="27">
        <v>1</v>
      </c>
      <c r="I44" s="27">
        <v>3</v>
      </c>
      <c r="J44" s="27">
        <v>3</v>
      </c>
      <c r="K44" s="27">
        <v>5</v>
      </c>
      <c r="L44" s="27">
        <v>4</v>
      </c>
      <c r="M44" s="27">
        <v>2</v>
      </c>
      <c r="N44" s="27">
        <v>18</v>
      </c>
      <c r="O44" s="27">
        <v>121</v>
      </c>
      <c r="P44" s="27">
        <v>110</v>
      </c>
      <c r="Q44" s="27">
        <v>120</v>
      </c>
      <c r="R44" s="27">
        <v>7</v>
      </c>
      <c r="S44" s="68">
        <f t="shared" si="11"/>
        <v>10.975443279892005</v>
      </c>
      <c r="T44" s="29">
        <f t="shared" si="10"/>
        <v>6.9789939192924271</v>
      </c>
      <c r="U44" s="29">
        <f t="shared" si="10"/>
        <v>76.237623762376245</v>
      </c>
      <c r="V44" s="29">
        <f t="shared" si="8"/>
        <v>248.75621890547262</v>
      </c>
      <c r="W44" s="29">
        <f t="shared" si="12"/>
        <v>66.666666666666657</v>
      </c>
      <c r="X44" s="29">
        <f t="shared" si="9"/>
        <v>3.564356435643564</v>
      </c>
    </row>
    <row r="45" spans="2:25" ht="35.1" customHeight="1" x14ac:dyDescent="0.25">
      <c r="B45" s="25" t="s">
        <v>38</v>
      </c>
      <c r="C45" s="67">
        <v>50039</v>
      </c>
      <c r="D45" s="27">
        <v>8850</v>
      </c>
      <c r="E45" s="27">
        <v>674</v>
      </c>
      <c r="F45" s="27">
        <v>478</v>
      </c>
      <c r="G45" s="27">
        <v>121</v>
      </c>
      <c r="H45" s="27">
        <v>4</v>
      </c>
      <c r="I45" s="27">
        <v>6</v>
      </c>
      <c r="J45" s="27">
        <v>7</v>
      </c>
      <c r="K45" s="27">
        <v>10</v>
      </c>
      <c r="L45" s="27">
        <v>9</v>
      </c>
      <c r="M45" s="27">
        <v>2</v>
      </c>
      <c r="N45" s="27">
        <v>38</v>
      </c>
      <c r="O45" s="27">
        <v>182</v>
      </c>
      <c r="P45" s="27">
        <v>124</v>
      </c>
      <c r="Q45" s="27">
        <v>196</v>
      </c>
      <c r="R45" s="27">
        <v>21</v>
      </c>
      <c r="S45" s="68">
        <f t="shared" si="11"/>
        <v>17.686204760286977</v>
      </c>
      <c r="T45" s="29">
        <f t="shared" si="10"/>
        <v>7.6158192090395485</v>
      </c>
      <c r="U45" s="29">
        <f t="shared" si="10"/>
        <v>70.919881305637972</v>
      </c>
      <c r="V45" s="29">
        <f t="shared" si="8"/>
        <v>429.37853107344631</v>
      </c>
      <c r="W45" s="29">
        <f t="shared" si="12"/>
        <v>68.421052631578945</v>
      </c>
      <c r="X45" s="29">
        <f t="shared" si="9"/>
        <v>5.637982195845697</v>
      </c>
    </row>
    <row r="46" spans="2:25" ht="35.1" customHeight="1" x14ac:dyDescent="0.25">
      <c r="B46" s="25" t="s">
        <v>39</v>
      </c>
      <c r="C46" s="67">
        <v>38593</v>
      </c>
      <c r="D46" s="27">
        <v>7251</v>
      </c>
      <c r="E46" s="27">
        <v>623</v>
      </c>
      <c r="F46" s="27">
        <v>479</v>
      </c>
      <c r="G46" s="27">
        <v>113</v>
      </c>
      <c r="H46" s="27">
        <v>2</v>
      </c>
      <c r="I46" s="27">
        <v>3</v>
      </c>
      <c r="J46" s="27">
        <v>6</v>
      </c>
      <c r="K46" s="27">
        <v>11</v>
      </c>
      <c r="L46" s="27">
        <v>10</v>
      </c>
      <c r="M46" s="27">
        <v>3</v>
      </c>
      <c r="N46" s="27">
        <v>35</v>
      </c>
      <c r="O46" s="27">
        <v>156</v>
      </c>
      <c r="P46" s="27">
        <v>161</v>
      </c>
      <c r="Q46" s="27">
        <v>144</v>
      </c>
      <c r="R46" s="27">
        <v>19</v>
      </c>
      <c r="S46" s="68">
        <f t="shared" si="11"/>
        <v>18.788381312673284</v>
      </c>
      <c r="T46" s="29">
        <f t="shared" si="10"/>
        <v>8.591918356088815</v>
      </c>
      <c r="U46" s="29">
        <f t="shared" si="10"/>
        <v>76.886035313001614</v>
      </c>
      <c r="V46" s="29">
        <f t="shared" si="8"/>
        <v>482.6920424768997</v>
      </c>
      <c r="W46" s="29">
        <f t="shared" si="12"/>
        <v>77.142857142857153</v>
      </c>
      <c r="X46" s="29">
        <f t="shared" si="9"/>
        <v>5.6179775280898872</v>
      </c>
    </row>
    <row r="47" spans="2:25" ht="35.1" customHeight="1" thickBot="1" x14ac:dyDescent="0.3">
      <c r="B47" s="57" t="s">
        <v>40</v>
      </c>
      <c r="C47" s="69">
        <v>59829</v>
      </c>
      <c r="D47" s="40">
        <v>6415</v>
      </c>
      <c r="E47" s="40">
        <v>337</v>
      </c>
      <c r="F47" s="40">
        <v>240</v>
      </c>
      <c r="G47" s="40">
        <v>39</v>
      </c>
      <c r="H47" s="40">
        <v>10</v>
      </c>
      <c r="I47" s="40">
        <v>5</v>
      </c>
      <c r="J47" s="40">
        <v>1</v>
      </c>
      <c r="K47" s="40">
        <v>3</v>
      </c>
      <c r="L47" s="40">
        <v>11</v>
      </c>
      <c r="M47" s="40">
        <v>2</v>
      </c>
      <c r="N47" s="40">
        <v>32</v>
      </c>
      <c r="O47" s="40">
        <v>108</v>
      </c>
      <c r="P47" s="40">
        <v>53</v>
      </c>
      <c r="Q47" s="40">
        <v>97</v>
      </c>
      <c r="R47" s="40">
        <v>10</v>
      </c>
      <c r="S47" s="70">
        <f t="shared" si="11"/>
        <v>10.722225007939294</v>
      </c>
      <c r="T47" s="42">
        <f t="shared" si="10"/>
        <v>5.2533125487139518</v>
      </c>
      <c r="U47" s="42">
        <f t="shared" si="10"/>
        <v>71.2166172106825</v>
      </c>
      <c r="V47" s="42">
        <f t="shared" si="8"/>
        <v>498.83086515978175</v>
      </c>
      <c r="W47" s="42">
        <f t="shared" si="12"/>
        <v>46.875</v>
      </c>
      <c r="X47" s="42">
        <f t="shared" si="9"/>
        <v>9.4955489614243334</v>
      </c>
    </row>
    <row r="48" spans="2:25" ht="35.1" customHeight="1" thickTop="1" x14ac:dyDescent="0.25">
      <c r="B48" s="44" t="s">
        <v>41</v>
      </c>
      <c r="C48" s="71">
        <v>367920</v>
      </c>
      <c r="D48" s="46">
        <v>35359</v>
      </c>
      <c r="E48" s="46">
        <v>2453</v>
      </c>
      <c r="F48" s="46">
        <v>1826</v>
      </c>
      <c r="G48" s="46">
        <v>496</v>
      </c>
      <c r="H48" s="46">
        <v>17</v>
      </c>
      <c r="I48" s="46">
        <v>17</v>
      </c>
      <c r="J48" s="46">
        <v>19</v>
      </c>
      <c r="K48" s="46">
        <v>30</v>
      </c>
      <c r="L48" s="46">
        <v>36</v>
      </c>
      <c r="M48" s="46">
        <v>9</v>
      </c>
      <c r="N48" s="46">
        <v>128</v>
      </c>
      <c r="O48" s="46">
        <v>628</v>
      </c>
      <c r="P48" s="46">
        <v>528</v>
      </c>
      <c r="Q48" s="46">
        <v>627</v>
      </c>
      <c r="R48" s="46">
        <v>66</v>
      </c>
      <c r="S48" s="72">
        <f t="shared" si="11"/>
        <v>9.6105131550337042</v>
      </c>
      <c r="T48" s="48">
        <f t="shared" si="10"/>
        <v>6.9374133883876805</v>
      </c>
      <c r="U48" s="48">
        <f t="shared" si="10"/>
        <v>74.439461883408072</v>
      </c>
      <c r="V48" s="48">
        <f t="shared" si="8"/>
        <v>362.00118781639753</v>
      </c>
      <c r="W48" s="48">
        <f t="shared" si="12"/>
        <v>66.40625</v>
      </c>
      <c r="X48" s="48">
        <f t="shared" si="9"/>
        <v>5.2181002853648595</v>
      </c>
    </row>
    <row r="49" spans="2:19" ht="18" customHeight="1" x14ac:dyDescent="0.25">
      <c r="B49" s="73"/>
      <c r="C49" s="74"/>
      <c r="D49" s="75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</row>
    <row r="53" spans="2:19" ht="17.100000000000001" customHeight="1" x14ac:dyDescent="0.25">
      <c r="S53" s="63"/>
    </row>
  </sheetData>
  <mergeCells count="63">
    <mergeCell ref="W35:W38"/>
    <mergeCell ref="X35:X38"/>
    <mergeCell ref="G36:G38"/>
    <mergeCell ref="H36:N36"/>
    <mergeCell ref="O36:O38"/>
    <mergeCell ref="P36:P38"/>
    <mergeCell ref="J37:L37"/>
    <mergeCell ref="M37:M38"/>
    <mergeCell ref="N37:N38"/>
    <mergeCell ref="Q35:Q38"/>
    <mergeCell ref="R35:R38"/>
    <mergeCell ref="S35:S38"/>
    <mergeCell ref="T35:T38"/>
    <mergeCell ref="U35:U38"/>
    <mergeCell ref="V35:V38"/>
    <mergeCell ref="B35:B38"/>
    <mergeCell ref="C35:C38"/>
    <mergeCell ref="D35:D38"/>
    <mergeCell ref="E35:E38"/>
    <mergeCell ref="F35:F38"/>
    <mergeCell ref="G35:P35"/>
    <mergeCell ref="W19:W22"/>
    <mergeCell ref="X19:X22"/>
    <mergeCell ref="G20:G22"/>
    <mergeCell ref="H20:N20"/>
    <mergeCell ref="O20:O22"/>
    <mergeCell ref="P20:P22"/>
    <mergeCell ref="J21:L21"/>
    <mergeCell ref="M21:M22"/>
    <mergeCell ref="N21:N22"/>
    <mergeCell ref="Q19:Q22"/>
    <mergeCell ref="R19:R22"/>
    <mergeCell ref="S19:S22"/>
    <mergeCell ref="T19:T22"/>
    <mergeCell ref="U19:U22"/>
    <mergeCell ref="V19:V22"/>
    <mergeCell ref="B19:B22"/>
    <mergeCell ref="C19:C22"/>
    <mergeCell ref="D19:D22"/>
    <mergeCell ref="E19:E22"/>
    <mergeCell ref="F19:F22"/>
    <mergeCell ref="G19:P19"/>
    <mergeCell ref="W3:W6"/>
    <mergeCell ref="X3:X6"/>
    <mergeCell ref="G4:G6"/>
    <mergeCell ref="H4:N4"/>
    <mergeCell ref="O4:O6"/>
    <mergeCell ref="P4:P6"/>
    <mergeCell ref="J5:L5"/>
    <mergeCell ref="M5:M6"/>
    <mergeCell ref="N5:N6"/>
    <mergeCell ref="Q3:Q6"/>
    <mergeCell ref="R3:R6"/>
    <mergeCell ref="S3:S6"/>
    <mergeCell ref="T3:T6"/>
    <mergeCell ref="U3:U6"/>
    <mergeCell ref="V3:V6"/>
    <mergeCell ref="B3:B6"/>
    <mergeCell ref="C3:C6"/>
    <mergeCell ref="D3:D6"/>
    <mergeCell ref="E3:E6"/>
    <mergeCell ref="F3:F6"/>
    <mergeCell ref="G3:P3"/>
  </mergeCells>
  <phoneticPr fontId="3"/>
  <printOptions horizontalCentered="1"/>
  <pageMargins left="7.874015748031496E-2" right="0" top="0.78740157480314965" bottom="0" header="0.31496062992125984" footer="0.15748031496062992"/>
  <pageSetup paperSize="9" scale="36" fitToHeight="3" pageOrder="overThenDown" orientation="landscape" r:id="rId1"/>
  <headerFooter alignWithMargins="0"/>
  <rowBreaks count="1" manualBreakCount="1">
    <brk id="32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市町村別（前立腺）</vt:lpstr>
      <vt:lpstr>年齢階級別（前立腺）</vt:lpstr>
      <vt:lpstr>'市町村別（前立腺）'!Print_Area</vt:lpstr>
      <vt:lpstr>'年齢階級別（前立腺）'!Print_Area</vt:lpstr>
      <vt:lpstr>'年齢階級別（前立腺）'!Print_Titles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2020-02-05T05:25:43Z</dcterms:created>
  <dcterms:modified xsi:type="dcterms:W3CDTF">2020-02-05T05:27:03Z</dcterms:modified>
</cp:coreProperties>
</file>