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1\03_H30がん検診等結果報告\08_提供用集計表（HC、市町村あて）\02_市町村あて\【確定値】H30年度がん検診等結果報告\"/>
    </mc:Choice>
  </mc:AlternateContent>
  <bookViews>
    <workbookView xWindow="0" yWindow="0" windowWidth="20490" windowHeight="7095"/>
  </bookViews>
  <sheets>
    <sheet name="市町村別（大腸）" sheetId="1" r:id="rId1"/>
    <sheet name="年齢階級別（大腸）" sheetId="2" r:id="rId2"/>
  </sheets>
  <definedNames>
    <definedName name="_xlnm.Print_Area" localSheetId="0">'市町村別（大腸）'!$A$1:$AC$70</definedName>
    <definedName name="_xlnm.Print_Area" localSheetId="1">'年齢階級別（大腸）'!$A$1:$AC$104</definedName>
    <definedName name="_xlnm.Print_Titles" localSheetId="1">'年齢階級別（大腸）'!$A:$B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5" i="2" l="1"/>
  <c r="V175" i="2"/>
  <c r="U175" i="2"/>
  <c r="T175" i="2"/>
  <c r="S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AC103" i="2"/>
  <c r="AB103" i="2"/>
  <c r="AA103" i="2"/>
  <c r="Z103" i="2"/>
  <c r="Y103" i="2"/>
  <c r="X103" i="2"/>
  <c r="AC102" i="2"/>
  <c r="AB102" i="2"/>
  <c r="AA102" i="2"/>
  <c r="Z102" i="2"/>
  <c r="Y102" i="2"/>
  <c r="X102" i="2"/>
  <c r="AC101" i="2"/>
  <c r="AB101" i="2"/>
  <c r="AA101" i="2"/>
  <c r="Z101" i="2"/>
  <c r="Y101" i="2"/>
  <c r="X101" i="2"/>
  <c r="AC100" i="2"/>
  <c r="AB100" i="2"/>
  <c r="AA100" i="2"/>
  <c r="Z100" i="2"/>
  <c r="Y100" i="2"/>
  <c r="X100" i="2"/>
  <c r="AC99" i="2"/>
  <c r="AB99" i="2"/>
  <c r="AA99" i="2"/>
  <c r="Z99" i="2"/>
  <c r="Y99" i="2"/>
  <c r="X99" i="2"/>
  <c r="AC98" i="2"/>
  <c r="AB98" i="2"/>
  <c r="AA98" i="2"/>
  <c r="Z98" i="2"/>
  <c r="Y98" i="2"/>
  <c r="X98" i="2"/>
  <c r="AC97" i="2"/>
  <c r="AB97" i="2"/>
  <c r="AA97" i="2"/>
  <c r="Z97" i="2"/>
  <c r="Y97" i="2"/>
  <c r="X97" i="2"/>
  <c r="AC96" i="2"/>
  <c r="AB96" i="2"/>
  <c r="AA96" i="2"/>
  <c r="Z96" i="2"/>
  <c r="Y96" i="2"/>
  <c r="X96" i="2"/>
  <c r="AC95" i="2"/>
  <c r="AB95" i="2"/>
  <c r="AA95" i="2"/>
  <c r="Z95" i="2"/>
  <c r="Y95" i="2"/>
  <c r="X95" i="2"/>
  <c r="AC94" i="2"/>
  <c r="AB94" i="2"/>
  <c r="AA94" i="2"/>
  <c r="Z94" i="2"/>
  <c r="Y94" i="2"/>
  <c r="X94" i="2"/>
  <c r="AC93" i="2"/>
  <c r="AB93" i="2"/>
  <c r="AA93" i="2"/>
  <c r="Z93" i="2"/>
  <c r="Y93" i="2"/>
  <c r="X93" i="2"/>
  <c r="AC92" i="2"/>
  <c r="AB92" i="2"/>
  <c r="AA92" i="2"/>
  <c r="Z92" i="2"/>
  <c r="Y92" i="2"/>
  <c r="X92" i="2"/>
  <c r="AC91" i="2"/>
  <c r="AB91" i="2"/>
  <c r="AA91" i="2"/>
  <c r="Z91" i="2"/>
  <c r="Y91" i="2"/>
  <c r="X91" i="2"/>
  <c r="AC90" i="2"/>
  <c r="AB90" i="2"/>
  <c r="AA90" i="2"/>
  <c r="Z90" i="2"/>
  <c r="Y90" i="2"/>
  <c r="X90" i="2"/>
  <c r="AC89" i="2"/>
  <c r="AB89" i="2"/>
  <c r="AA89" i="2"/>
  <c r="Z89" i="2"/>
  <c r="Y89" i="2"/>
  <c r="X89" i="2"/>
  <c r="AC88" i="2"/>
  <c r="AB88" i="2"/>
  <c r="AA88" i="2"/>
  <c r="Z88" i="2"/>
  <c r="Y88" i="2"/>
  <c r="X88" i="2"/>
  <c r="AC87" i="2"/>
  <c r="AB87" i="2"/>
  <c r="AA87" i="2"/>
  <c r="Z87" i="2"/>
  <c r="Y87" i="2"/>
  <c r="X87" i="2"/>
  <c r="AC86" i="2"/>
  <c r="AB86" i="2"/>
  <c r="AA86" i="2"/>
  <c r="Z86" i="2"/>
  <c r="Y86" i="2"/>
  <c r="X86" i="2"/>
  <c r="AC85" i="2"/>
  <c r="AB85" i="2"/>
  <c r="AA85" i="2"/>
  <c r="Z85" i="2"/>
  <c r="Y85" i="2"/>
  <c r="X85" i="2"/>
  <c r="AC84" i="2"/>
  <c r="AB84" i="2"/>
  <c r="AA84" i="2"/>
  <c r="Z84" i="2"/>
  <c r="Y84" i="2"/>
  <c r="X84" i="2"/>
  <c r="AC83" i="2"/>
  <c r="AB83" i="2"/>
  <c r="AA83" i="2"/>
  <c r="Z83" i="2"/>
  <c r="Y83" i="2"/>
  <c r="X83" i="2"/>
  <c r="AC81" i="2"/>
  <c r="AA81" i="2"/>
  <c r="Z81" i="2"/>
  <c r="Y81" i="2"/>
  <c r="AC80" i="2"/>
  <c r="AA80" i="2"/>
  <c r="Z80" i="2"/>
  <c r="Y80" i="2"/>
  <c r="AC79" i="2"/>
  <c r="AA79" i="2"/>
  <c r="Z79" i="2"/>
  <c r="Y79" i="2"/>
  <c r="AC69" i="2"/>
  <c r="AB69" i="2"/>
  <c r="AA69" i="2"/>
  <c r="Z69" i="2"/>
  <c r="Y69" i="2"/>
  <c r="AC68" i="2"/>
  <c r="AB68" i="2"/>
  <c r="AA68" i="2"/>
  <c r="Z68" i="2"/>
  <c r="Y68" i="2"/>
  <c r="AC67" i="2"/>
  <c r="AB67" i="2"/>
  <c r="AA67" i="2"/>
  <c r="Z67" i="2"/>
  <c r="Y67" i="2"/>
  <c r="AC66" i="2"/>
  <c r="AB66" i="2"/>
  <c r="AA66" i="2"/>
  <c r="Z66" i="2"/>
  <c r="Y66" i="2"/>
  <c r="AC65" i="2"/>
  <c r="AB65" i="2"/>
  <c r="AA65" i="2"/>
  <c r="Z65" i="2"/>
  <c r="Y65" i="2"/>
  <c r="AC64" i="2"/>
  <c r="AB64" i="2"/>
  <c r="AA64" i="2"/>
  <c r="Z64" i="2"/>
  <c r="Y64" i="2"/>
  <c r="AC63" i="2"/>
  <c r="AB63" i="2"/>
  <c r="AA63" i="2"/>
  <c r="Z63" i="2"/>
  <c r="Y63" i="2"/>
  <c r="AC62" i="2"/>
  <c r="AB62" i="2"/>
  <c r="AA62" i="2"/>
  <c r="Z62" i="2"/>
  <c r="Y62" i="2"/>
  <c r="AC61" i="2"/>
  <c r="AB61" i="2"/>
  <c r="AA61" i="2"/>
  <c r="Z61" i="2"/>
  <c r="Y61" i="2"/>
  <c r="AC60" i="2"/>
  <c r="AA60" i="2"/>
  <c r="Z60" i="2"/>
  <c r="Y60" i="2"/>
  <c r="AC59" i="2"/>
  <c r="AB59" i="2"/>
  <c r="AA59" i="2"/>
  <c r="Z59" i="2"/>
  <c r="Y59" i="2"/>
  <c r="AC58" i="2"/>
  <c r="AB58" i="2"/>
  <c r="AA58" i="2"/>
  <c r="Z58" i="2"/>
  <c r="Y58" i="2"/>
  <c r="AC57" i="2"/>
  <c r="AB57" i="2"/>
  <c r="AA57" i="2"/>
  <c r="Z57" i="2"/>
  <c r="Y57" i="2"/>
  <c r="AC56" i="2"/>
  <c r="AB56" i="2"/>
  <c r="AA56" i="2"/>
  <c r="Z56" i="2"/>
  <c r="Y56" i="2"/>
  <c r="AC55" i="2"/>
  <c r="AB55" i="2"/>
  <c r="AA55" i="2"/>
  <c r="Z55" i="2"/>
  <c r="Y55" i="2"/>
  <c r="AC54" i="2"/>
  <c r="AB54" i="2"/>
  <c r="AA54" i="2"/>
  <c r="Z54" i="2"/>
  <c r="Y54" i="2"/>
  <c r="AC53" i="2"/>
  <c r="AB53" i="2"/>
  <c r="AA53" i="2"/>
  <c r="Z53" i="2"/>
  <c r="Y53" i="2"/>
  <c r="AC52" i="2"/>
  <c r="AB52" i="2"/>
  <c r="AA52" i="2"/>
  <c r="Z52" i="2"/>
  <c r="Y52" i="2"/>
  <c r="AC51" i="2"/>
  <c r="AB51" i="2"/>
  <c r="AA51" i="2"/>
  <c r="Z51" i="2"/>
  <c r="Y51" i="2"/>
  <c r="AC50" i="2"/>
  <c r="AB50" i="2"/>
  <c r="AA50" i="2"/>
  <c r="Z50" i="2"/>
  <c r="Y50" i="2"/>
  <c r="AC49" i="2"/>
  <c r="AB49" i="2"/>
  <c r="AA49" i="2"/>
  <c r="Z49" i="2"/>
  <c r="Y49" i="2"/>
  <c r="AC47" i="2"/>
  <c r="AA47" i="2"/>
  <c r="Z47" i="2"/>
  <c r="Y47" i="2"/>
  <c r="AC46" i="2"/>
  <c r="AA46" i="2"/>
  <c r="Z46" i="2"/>
  <c r="Y46" i="2"/>
  <c r="AC45" i="2"/>
  <c r="AA45" i="2"/>
  <c r="Z45" i="2"/>
  <c r="Y45" i="2"/>
  <c r="AC37" i="2"/>
  <c r="AC34" i="2"/>
  <c r="AB34" i="2"/>
  <c r="AA34" i="2"/>
  <c r="Z34" i="2"/>
  <c r="Y34" i="2"/>
  <c r="AC33" i="2"/>
  <c r="AB33" i="2"/>
  <c r="AA33" i="2"/>
  <c r="Z33" i="2"/>
  <c r="Y33" i="2"/>
  <c r="AC32" i="2"/>
  <c r="AB32" i="2"/>
  <c r="AA32" i="2"/>
  <c r="Z32" i="2"/>
  <c r="Y32" i="2"/>
  <c r="AC31" i="2"/>
  <c r="AB31" i="2"/>
  <c r="AA31" i="2"/>
  <c r="Z31" i="2"/>
  <c r="Y31" i="2"/>
  <c r="AC30" i="2"/>
  <c r="AB30" i="2"/>
  <c r="AA30" i="2"/>
  <c r="Z30" i="2"/>
  <c r="Y30" i="2"/>
  <c r="AC29" i="2"/>
  <c r="AB29" i="2"/>
  <c r="AA29" i="2"/>
  <c r="Z29" i="2"/>
  <c r="Y29" i="2"/>
  <c r="AC28" i="2"/>
  <c r="AB28" i="2"/>
  <c r="AA28" i="2"/>
  <c r="Z28" i="2"/>
  <c r="Y28" i="2"/>
  <c r="AC27" i="2"/>
  <c r="AB27" i="2"/>
  <c r="AA27" i="2"/>
  <c r="Z27" i="2"/>
  <c r="Y27" i="2"/>
  <c r="AC26" i="2"/>
  <c r="AB26" i="2"/>
  <c r="AA26" i="2"/>
  <c r="Z26" i="2"/>
  <c r="Y26" i="2"/>
  <c r="AC25" i="2"/>
  <c r="AB25" i="2"/>
  <c r="AA25" i="2"/>
  <c r="Z25" i="2"/>
  <c r="Y25" i="2"/>
  <c r="AC24" i="2"/>
  <c r="AB24" i="2"/>
  <c r="AA24" i="2"/>
  <c r="Z24" i="2"/>
  <c r="Y24" i="2"/>
  <c r="AC23" i="2"/>
  <c r="AB23" i="2"/>
  <c r="AA23" i="2"/>
  <c r="Z23" i="2"/>
  <c r="Y23" i="2"/>
  <c r="AC22" i="2"/>
  <c r="AB22" i="2"/>
  <c r="AA22" i="2"/>
  <c r="Z22" i="2"/>
  <c r="Y22" i="2"/>
  <c r="AC21" i="2"/>
  <c r="AB21" i="2"/>
  <c r="AA21" i="2"/>
  <c r="Z21" i="2"/>
  <c r="Y21" i="2"/>
  <c r="AC20" i="2"/>
  <c r="AB20" i="2"/>
  <c r="AA20" i="2"/>
  <c r="Z20" i="2"/>
  <c r="Y20" i="2"/>
  <c r="AC19" i="2"/>
  <c r="AB19" i="2"/>
  <c r="AA19" i="2"/>
  <c r="Z19" i="2"/>
  <c r="Y19" i="2"/>
  <c r="AC18" i="2"/>
  <c r="AB18" i="2"/>
  <c r="AA18" i="2"/>
  <c r="Z18" i="2"/>
  <c r="Y18" i="2"/>
  <c r="AC17" i="2"/>
  <c r="AB17" i="2"/>
  <c r="AA17" i="2"/>
  <c r="Z17" i="2"/>
  <c r="Y17" i="2"/>
  <c r="AC16" i="2"/>
  <c r="AB16" i="2"/>
  <c r="AA16" i="2"/>
  <c r="Z16" i="2"/>
  <c r="Y16" i="2"/>
  <c r="AC15" i="2"/>
  <c r="AB15" i="2"/>
  <c r="AA15" i="2"/>
  <c r="Z15" i="2"/>
  <c r="Y15" i="2"/>
  <c r="AC14" i="2"/>
  <c r="AB14" i="2"/>
  <c r="AA14" i="2"/>
  <c r="Z14" i="2"/>
  <c r="Y14" i="2"/>
  <c r="AC12" i="2"/>
  <c r="AA12" i="2"/>
  <c r="Z12" i="2"/>
  <c r="Y12" i="2"/>
  <c r="AC11" i="2"/>
  <c r="AA11" i="2"/>
  <c r="Z11" i="2"/>
  <c r="Y11" i="2"/>
  <c r="AC10" i="2"/>
  <c r="AA10" i="2"/>
  <c r="Z10" i="2"/>
  <c r="Y10" i="2"/>
  <c r="AB69" i="1" l="1"/>
  <c r="AA69" i="1"/>
  <c r="Z69" i="1"/>
  <c r="Y69" i="1"/>
  <c r="X69" i="1"/>
  <c r="W69" i="1"/>
  <c r="AB68" i="1"/>
  <c r="AA68" i="1"/>
  <c r="Z68" i="1"/>
  <c r="Y68" i="1"/>
  <c r="X68" i="1"/>
  <c r="W68" i="1"/>
  <c r="AB66" i="1"/>
  <c r="AA66" i="1"/>
  <c r="Z66" i="1"/>
  <c r="Y66" i="1"/>
  <c r="X66" i="1"/>
  <c r="W66" i="1"/>
  <c r="AB65" i="1"/>
  <c r="AA65" i="1"/>
  <c r="Z65" i="1"/>
  <c r="Y65" i="1"/>
  <c r="X65" i="1"/>
  <c r="W65" i="1"/>
  <c r="AB63" i="1"/>
  <c r="AA63" i="1"/>
  <c r="Z63" i="1"/>
  <c r="Y63" i="1"/>
  <c r="X63" i="1"/>
  <c r="W63" i="1"/>
  <c r="AB62" i="1"/>
  <c r="AA62" i="1"/>
  <c r="Z62" i="1"/>
  <c r="Y62" i="1"/>
  <c r="X62" i="1"/>
  <c r="W62" i="1"/>
  <c r="AB60" i="1"/>
  <c r="AA60" i="1"/>
  <c r="Z60" i="1"/>
  <c r="Y60" i="1"/>
  <c r="X60" i="1"/>
  <c r="W60" i="1"/>
  <c r="AB59" i="1"/>
  <c r="AA59" i="1"/>
  <c r="Z59" i="1"/>
  <c r="Y59" i="1"/>
  <c r="X59" i="1"/>
  <c r="W59" i="1"/>
  <c r="AB58" i="1"/>
  <c r="AA58" i="1"/>
  <c r="Z58" i="1"/>
  <c r="Y58" i="1"/>
  <c r="X58" i="1"/>
  <c r="W58" i="1"/>
  <c r="AB56" i="1"/>
  <c r="Z56" i="1"/>
  <c r="Y56" i="1"/>
  <c r="X56" i="1"/>
  <c r="W56" i="1"/>
  <c r="AB55" i="1"/>
  <c r="AA55" i="1"/>
  <c r="Z55" i="1"/>
  <c r="Y55" i="1"/>
  <c r="X55" i="1"/>
  <c r="W55" i="1"/>
  <c r="AB54" i="1"/>
  <c r="AA54" i="1"/>
  <c r="Z54" i="1"/>
  <c r="Y54" i="1"/>
  <c r="X54" i="1"/>
  <c r="W54" i="1"/>
  <c r="AB52" i="1"/>
  <c r="AA52" i="1"/>
  <c r="Z52" i="1"/>
  <c r="Y52" i="1"/>
  <c r="X52" i="1"/>
  <c r="W52" i="1"/>
  <c r="AB51" i="1"/>
  <c r="AA51" i="1"/>
  <c r="Z51" i="1"/>
  <c r="Y51" i="1"/>
  <c r="X51" i="1"/>
  <c r="W51" i="1"/>
  <c r="AB50" i="1"/>
  <c r="AA50" i="1"/>
  <c r="Z50" i="1"/>
  <c r="Y50" i="1"/>
  <c r="X50" i="1"/>
  <c r="W50" i="1"/>
  <c r="AB48" i="1"/>
  <c r="AA48" i="1"/>
  <c r="Z48" i="1"/>
  <c r="Y48" i="1"/>
  <c r="X48" i="1"/>
  <c r="W48" i="1"/>
  <c r="AB47" i="1"/>
  <c r="AA47" i="1"/>
  <c r="Z47" i="1"/>
  <c r="Y47" i="1"/>
  <c r="X47" i="1"/>
  <c r="W47" i="1"/>
  <c r="AB46" i="1"/>
  <c r="AA46" i="1"/>
  <c r="Z46" i="1"/>
  <c r="Y46" i="1"/>
  <c r="X46" i="1"/>
  <c r="W46" i="1"/>
  <c r="AB44" i="1"/>
  <c r="AA44" i="1"/>
  <c r="Z44" i="1"/>
  <c r="Y44" i="1"/>
  <c r="X44" i="1"/>
  <c r="W44" i="1"/>
  <c r="AB43" i="1"/>
  <c r="AA43" i="1"/>
  <c r="Z43" i="1"/>
  <c r="Y43" i="1"/>
  <c r="X43" i="1"/>
  <c r="W43" i="1"/>
  <c r="AB41" i="1"/>
  <c r="AA41" i="1"/>
  <c r="Z41" i="1"/>
  <c r="Y41" i="1"/>
  <c r="X41" i="1"/>
  <c r="W41" i="1"/>
  <c r="AB40" i="1"/>
  <c r="Z40" i="1"/>
  <c r="Y40" i="1"/>
  <c r="X40" i="1"/>
  <c r="W40" i="1"/>
  <c r="AB39" i="1"/>
  <c r="AA39" i="1"/>
  <c r="Z39" i="1"/>
  <c r="Y39" i="1"/>
  <c r="X39" i="1"/>
  <c r="W39" i="1"/>
  <c r="AB38" i="1"/>
  <c r="AA38" i="1"/>
  <c r="Z38" i="1"/>
  <c r="Y38" i="1"/>
  <c r="X38" i="1"/>
  <c r="W38" i="1"/>
  <c r="AB37" i="1"/>
  <c r="AA37" i="1"/>
  <c r="Z37" i="1"/>
  <c r="Y37" i="1"/>
  <c r="X37" i="1"/>
  <c r="W37" i="1"/>
  <c r="AB35" i="1"/>
  <c r="AA35" i="1"/>
  <c r="Z35" i="1"/>
  <c r="Y35" i="1"/>
  <c r="X35" i="1"/>
  <c r="W35" i="1"/>
  <c r="AB34" i="1"/>
  <c r="AA34" i="1"/>
  <c r="Z34" i="1"/>
  <c r="Y34" i="1"/>
  <c r="X34" i="1"/>
  <c r="W34" i="1"/>
  <c r="AB33" i="1"/>
  <c r="AA33" i="1"/>
  <c r="Z33" i="1"/>
  <c r="Y33" i="1"/>
  <c r="X33" i="1"/>
  <c r="W33" i="1"/>
  <c r="AB32" i="1"/>
  <c r="AA32" i="1"/>
  <c r="Z32" i="1"/>
  <c r="Y32" i="1"/>
  <c r="X32" i="1"/>
  <c r="W32" i="1"/>
  <c r="AB31" i="1"/>
  <c r="AA31" i="1"/>
  <c r="Z31" i="1"/>
  <c r="Y31" i="1"/>
  <c r="X31" i="1"/>
  <c r="W31" i="1"/>
  <c r="AB30" i="1"/>
  <c r="AA30" i="1"/>
  <c r="Z30" i="1"/>
  <c r="Y30" i="1"/>
  <c r="X30" i="1"/>
  <c r="W30" i="1"/>
  <c r="AB28" i="1"/>
  <c r="AA28" i="1"/>
  <c r="Z28" i="1"/>
  <c r="Y28" i="1"/>
  <c r="X28" i="1"/>
  <c r="W28" i="1"/>
  <c r="AB27" i="1"/>
  <c r="AA27" i="1"/>
  <c r="Z27" i="1"/>
  <c r="Y27" i="1"/>
  <c r="X27" i="1"/>
  <c r="W27" i="1"/>
  <c r="AB26" i="1"/>
  <c r="AA26" i="1"/>
  <c r="Z26" i="1"/>
  <c r="Y26" i="1"/>
  <c r="X26" i="1"/>
  <c r="W26" i="1"/>
  <c r="AB24" i="1"/>
  <c r="AA24" i="1"/>
  <c r="Z24" i="1"/>
  <c r="Y24" i="1"/>
  <c r="X24" i="1"/>
  <c r="W24" i="1"/>
  <c r="AB23" i="1"/>
  <c r="AA23" i="1"/>
  <c r="Z23" i="1"/>
  <c r="Y23" i="1"/>
  <c r="X23" i="1"/>
  <c r="W23" i="1"/>
  <c r="AB22" i="1"/>
  <c r="AA22" i="1"/>
  <c r="Z22" i="1"/>
  <c r="Y22" i="1"/>
  <c r="X22" i="1"/>
  <c r="W22" i="1"/>
  <c r="AB21" i="1"/>
  <c r="AA21" i="1"/>
  <c r="Z21" i="1"/>
  <c r="Y21" i="1"/>
  <c r="X21" i="1"/>
  <c r="W21" i="1"/>
  <c r="AB20" i="1"/>
  <c r="AA20" i="1"/>
  <c r="Z20" i="1"/>
  <c r="Y20" i="1"/>
  <c r="X20" i="1"/>
  <c r="W20" i="1"/>
  <c r="AB18" i="1"/>
  <c r="Z18" i="1"/>
  <c r="Y18" i="1"/>
  <c r="X18" i="1"/>
  <c r="W18" i="1"/>
  <c r="AB17" i="1"/>
  <c r="AA17" i="1"/>
  <c r="Z17" i="1"/>
  <c r="Y17" i="1"/>
  <c r="X17" i="1"/>
  <c r="W17" i="1"/>
  <c r="AB16" i="1"/>
  <c r="AA16" i="1"/>
  <c r="Z16" i="1"/>
  <c r="Y16" i="1"/>
  <c r="X16" i="1"/>
  <c r="W16" i="1"/>
  <c r="AB15" i="1"/>
  <c r="AA15" i="1"/>
  <c r="Z15" i="1"/>
  <c r="Y15" i="1"/>
  <c r="X15" i="1"/>
  <c r="W15" i="1"/>
  <c r="AB13" i="1"/>
  <c r="AA13" i="1"/>
  <c r="Z13" i="1"/>
  <c r="Y13" i="1"/>
  <c r="X13" i="1"/>
  <c r="W13" i="1"/>
  <c r="AB12" i="1"/>
  <c r="AA12" i="1"/>
  <c r="Z12" i="1"/>
  <c r="Y12" i="1"/>
  <c r="X12" i="1"/>
  <c r="W12" i="1"/>
  <c r="AB10" i="1"/>
  <c r="AA10" i="1"/>
  <c r="Z10" i="1"/>
  <c r="Y10" i="1"/>
  <c r="X10" i="1"/>
  <c r="W10" i="1"/>
</calcChain>
</file>

<file path=xl/sharedStrings.xml><?xml version="1.0" encoding="utf-8"?>
<sst xmlns="http://schemas.openxmlformats.org/spreadsheetml/2006/main" count="263" uniqueCount="115">
  <si>
    <t>平成30年度　大腸がん検診結果報告書（市町村別集計表）</t>
    <rPh sb="0" eb="2">
      <t>ヘイセイ</t>
    </rPh>
    <rPh sb="4" eb="6">
      <t>ネンド</t>
    </rPh>
    <rPh sb="7" eb="9">
      <t>ダイチョウ</t>
    </rPh>
    <rPh sb="11" eb="13">
      <t>ケンシン</t>
    </rPh>
    <rPh sb="13" eb="15">
      <t>ケッカ</t>
    </rPh>
    <rPh sb="15" eb="18">
      <t>ホウコクショ</t>
    </rPh>
    <rPh sb="19" eb="22">
      <t>シチョウソン</t>
    </rPh>
    <rPh sb="22" eb="23">
      <t>ベツ</t>
    </rPh>
    <rPh sb="23" eb="26">
      <t>シュウケイヒョウ</t>
    </rPh>
    <phoneticPr fontId="4"/>
  </si>
  <si>
    <t>※40歳以上</t>
    <rPh sb="3" eb="4">
      <t>サイ</t>
    </rPh>
    <rPh sb="4" eb="6">
      <t>イジョウ</t>
    </rPh>
    <phoneticPr fontId="4"/>
  </si>
  <si>
    <t xml:space="preserve"> (平成31年3月末日現在)</t>
    <phoneticPr fontId="9"/>
  </si>
  <si>
    <t xml:space="preserve"> 区      分</t>
  </si>
  <si>
    <t>対象者数</t>
  </si>
  <si>
    <t>受診者数</t>
    <rPh sb="0" eb="3">
      <t>ジュシンシャ</t>
    </rPh>
    <rPh sb="3" eb="4">
      <t>スウ</t>
    </rPh>
    <phoneticPr fontId="4"/>
  </si>
  <si>
    <t>要精検者数</t>
    <rPh sb="0" eb="1">
      <t>ヨウ</t>
    </rPh>
    <rPh sb="1" eb="2">
      <t>セイ</t>
    </rPh>
    <rPh sb="2" eb="3">
      <t>ケン</t>
    </rPh>
    <rPh sb="3" eb="4">
      <t>モノ</t>
    </rPh>
    <rPh sb="4" eb="5">
      <t>カズ</t>
    </rPh>
    <phoneticPr fontId="9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</si>
  <si>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9"/>
  </si>
  <si>
    <t xml:space="preserve">     精           検             結      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</si>
  <si>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9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</si>
  <si>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9"/>
  </si>
  <si>
    <t>受診率</t>
  </si>
  <si>
    <t>要精検率</t>
  </si>
  <si>
    <t>精検受診率</t>
  </si>
  <si>
    <t>がん発見率</t>
  </si>
  <si>
    <t>早期がん割合</t>
  </si>
  <si>
    <t>陽性反応的中度</t>
  </si>
  <si>
    <t>異常なし</t>
    <rPh sb="0" eb="2">
      <t>イジョウ</t>
    </rPh>
    <phoneticPr fontId="4"/>
  </si>
  <si>
    <t>大腸がん</t>
    <rPh sb="0" eb="2">
      <t>ダイチョウ</t>
    </rPh>
    <phoneticPr fontId="4"/>
  </si>
  <si>
    <t>大腸腺腫</t>
    <rPh sb="0" eb="2">
      <t>ダイチョウ</t>
    </rPh>
    <rPh sb="2" eb="3">
      <t>セン</t>
    </rPh>
    <rPh sb="3" eb="4">
      <t>シュ</t>
    </rPh>
    <phoneticPr fontId="4"/>
  </si>
  <si>
    <t>その他のポリープ</t>
    <rPh sb="2" eb="3">
      <t>タ</t>
    </rPh>
    <phoneticPr fontId="4"/>
  </si>
  <si>
    <t>大腸憩室</t>
    <rPh sb="0" eb="2">
      <t>ダイチョウ</t>
    </rPh>
    <rPh sb="2" eb="4">
      <t>ケイシツ</t>
    </rPh>
    <phoneticPr fontId="4"/>
  </si>
  <si>
    <t>潰瘍性大腸炎</t>
    <rPh sb="0" eb="3">
      <t>カイヨウセイ</t>
    </rPh>
    <rPh sb="3" eb="6">
      <t>ダイチョウエン</t>
    </rPh>
    <phoneticPr fontId="4"/>
  </si>
  <si>
    <t>クローン病</t>
    <rPh sb="4" eb="5">
      <t>ビョウ</t>
    </rPh>
    <phoneticPr fontId="4"/>
  </si>
  <si>
    <t>その他</t>
    <rPh sb="2" eb="3">
      <t>タ</t>
    </rPh>
    <phoneticPr fontId="4"/>
  </si>
  <si>
    <t>進行
がん</t>
    <rPh sb="0" eb="2">
      <t>シンコウ</t>
    </rPh>
    <phoneticPr fontId="9"/>
  </si>
  <si>
    <t>早期
がん</t>
    <rPh sb="0" eb="2">
      <t>ソウキ</t>
    </rPh>
    <phoneticPr fontId="9"/>
  </si>
  <si>
    <t>進達度
不明
がん</t>
    <rPh sb="0" eb="2">
      <t>シンタツ</t>
    </rPh>
    <rPh sb="2" eb="3">
      <t>ド</t>
    </rPh>
    <rPh sb="4" eb="6">
      <t>フメイ</t>
    </rPh>
    <phoneticPr fontId="4"/>
  </si>
  <si>
    <t>計</t>
    <rPh sb="0" eb="1">
      <t>ケイ</t>
    </rPh>
    <phoneticPr fontId="4"/>
  </si>
  <si>
    <t>（再掲）</t>
    <rPh sb="1" eb="3">
      <t>サイケイ</t>
    </rPh>
    <phoneticPr fontId="4"/>
  </si>
  <si>
    <t>粘膜内
がん
(再掲)</t>
    <rPh sb="0" eb="2">
      <t>ネンマク</t>
    </rPh>
    <rPh sb="2" eb="3">
      <t>ナイ</t>
    </rPh>
    <rPh sb="8" eb="10">
      <t>サイケイ</t>
    </rPh>
    <phoneticPr fontId="9"/>
  </si>
  <si>
    <t>直径10㎜ 以上</t>
    <phoneticPr fontId="4"/>
  </si>
  <si>
    <t>直径10㎜ 未満</t>
    <phoneticPr fontId="4"/>
  </si>
  <si>
    <t>県　計</t>
    <phoneticPr fontId="9"/>
  </si>
  <si>
    <t>市　計</t>
    <phoneticPr fontId="9"/>
  </si>
  <si>
    <t>町村計</t>
    <phoneticPr fontId="9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</si>
  <si>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2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</si>
  <si>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</si>
  <si>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</si>
  <si>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</si>
  <si>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-</t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</si>
  <si>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2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</si>
  <si>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</si>
  <si>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</si>
  <si>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</si>
  <si>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</si>
  <si>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2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</si>
  <si>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</si>
  <si>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</si>
  <si>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2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</si>
  <si>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</si>
  <si>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</si>
  <si>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</si>
  <si>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</si>
  <si>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</si>
  <si>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2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</si>
  <si>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</si>
  <si>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</si>
  <si>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</si>
  <si>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-</t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</si>
  <si>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</si>
  <si>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2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</si>
  <si>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</si>
  <si>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2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</si>
  <si>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</si>
  <si>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</si>
  <si>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2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</si>
  <si>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</si>
  <si>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</si>
  <si>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2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</si>
  <si>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</si>
  <si>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</si>
  <si>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2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</si>
  <si>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</si>
  <si>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</si>
  <si>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2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</si>
  <si>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</si>
  <si>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2"/>
  </si>
  <si>
    <t>佐渡市</t>
    <rPh sb="0" eb="3">
      <t>サドシ</t>
    </rPh>
    <phoneticPr fontId="4"/>
  </si>
  <si>
    <t>新潟市</t>
    <rPh sb="0" eb="2">
      <t>ニイガタ</t>
    </rPh>
    <rPh sb="2" eb="3">
      <t>シ</t>
    </rPh>
    <phoneticPr fontId="12"/>
  </si>
  <si>
    <t>新潟市</t>
    <rPh sb="0" eb="3">
      <t>ニイガタシ</t>
    </rPh>
    <phoneticPr fontId="4"/>
  </si>
  <si>
    <t>平成30年度　大腸がん検診結果報告（年齢階級別集計表）1/3</t>
    <rPh sb="23" eb="26">
      <t>シュウケイヒョウ</t>
    </rPh>
    <phoneticPr fontId="4"/>
  </si>
  <si>
    <t>初診</t>
    <rPh sb="0" eb="2">
      <t>ショシン</t>
    </rPh>
    <phoneticPr fontId="4"/>
  </si>
  <si>
    <t xml:space="preserve"> (平成31年3月末日現在)</t>
    <phoneticPr fontId="9"/>
  </si>
  <si>
    <t>要精検者数</t>
    <rPh sb="0" eb="3">
      <t>ヨウセイケン</t>
    </rPh>
    <rPh sb="2" eb="3">
      <t>ケン</t>
    </rPh>
    <rPh sb="3" eb="4">
      <t>モノ</t>
    </rPh>
    <rPh sb="4" eb="5">
      <t>カズ</t>
    </rPh>
    <phoneticPr fontId="9"/>
  </si>
  <si>
    <t>大腸がんの疑い</t>
    <rPh sb="5" eb="6">
      <t>ウタガ</t>
    </rPh>
    <phoneticPr fontId="4"/>
  </si>
  <si>
    <t>（再掲）</t>
    <phoneticPr fontId="4"/>
  </si>
  <si>
    <t>直径10㎜ 以上</t>
    <phoneticPr fontId="4"/>
  </si>
  <si>
    <t>直径10㎜ 未満</t>
    <phoneticPr fontId="4"/>
  </si>
  <si>
    <t xml:space="preserve"> 男 40歳未満</t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</si>
  <si>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</si>
  <si>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</si>
  <si>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</si>
  <si>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</si>
  <si>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</si>
  <si>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</si>
  <si>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</si>
  <si>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</si>
  <si>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</si>
  <si>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</si>
  <si>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</si>
  <si>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</si>
  <si>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</si>
  <si>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</si>
  <si>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 xml:space="preserve"> 合　計</t>
    <rPh sb="1" eb="2">
      <t>ゴウ</t>
    </rPh>
    <phoneticPr fontId="4"/>
  </si>
  <si>
    <t>平成30年度　大腸がん検診結果報告（年齢階級別集計表）2/3</t>
    <rPh sb="23" eb="26">
      <t>シュウケイヒョウ</t>
    </rPh>
    <phoneticPr fontId="4"/>
  </si>
  <si>
    <t>再診</t>
    <rPh sb="0" eb="2">
      <t>サイシン</t>
    </rPh>
    <phoneticPr fontId="4"/>
  </si>
  <si>
    <t>（再掲）</t>
    <phoneticPr fontId="4"/>
  </si>
  <si>
    <t>直径10㎜ 以上</t>
    <phoneticPr fontId="4"/>
  </si>
  <si>
    <t>直径10㎜ 未満</t>
    <phoneticPr fontId="4"/>
  </si>
  <si>
    <t>平成30年度　大腸がん検診結果報告（年齢階級別集計表）3/3</t>
    <rPh sb="0" eb="2">
      <t>ヘイセイ</t>
    </rPh>
    <rPh sb="4" eb="6">
      <t>ネンド</t>
    </rPh>
    <rPh sb="7" eb="9">
      <t>ダイチョウ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4"/>
  </si>
  <si>
    <t>初診・再診合計</t>
  </si>
  <si>
    <t>直径10㎜ 未満</t>
    <phoneticPr fontId="4"/>
  </si>
  <si>
    <t>40～69歳</t>
    <rPh sb="5" eb="6">
      <t>サイ</t>
    </rPh>
    <phoneticPr fontId="9"/>
  </si>
  <si>
    <t>（再掲）</t>
    <rPh sb="1" eb="3">
      <t>サイケイ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</si>
</sst>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#,##0;\-#,##0;\-"/>
    <numFmt numFmtId="178" formatCode="#,##0.0;[Red]\-#,##0.0"/>
  </numFmts>
  <fonts count="17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32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sz val="6.75"/>
      <name val="ＭＳ Ｐゴシック"/>
      <family val="3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b/>
      <sz val="4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5"/>
      <color rgb="FFFF0000"/>
      <name val="ＭＳ 明朝"/>
      <family val="1"/>
      <charset val="128"/>
    </font>
    <font>
      <b/>
      <sz val="2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1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38" fontId="5" fillId="0" borderId="0" xfId="1" applyFont="1" applyFill="1" applyAlignment="1" applyProtection="1">
      <alignment horizontal="right" vertical="center"/>
    </xf>
    <xf numFmtId="0" fontId="5" fillId="0" borderId="0" xfId="0" applyFont="1" applyFill="1"/>
    <xf numFmtId="38" fontId="7" fillId="0" borderId="1" xfId="1" applyFont="1" applyFill="1" applyBorder="1" applyAlignment="1" applyProtection="1">
      <alignment horizontal="left"/>
    </xf>
    <xf numFmtId="38" fontId="8" fillId="0" borderId="0" xfId="1" applyFont="1" applyFill="1" applyAlignment="1" applyProtection="1">
      <alignment horizontal="right" vertical="center"/>
    </xf>
    <xf numFmtId="38" fontId="5" fillId="0" borderId="6" xfId="1" applyFont="1" applyFill="1" applyBorder="1" applyProtection="1"/>
    <xf numFmtId="0" fontId="10" fillId="0" borderId="2" xfId="0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vertical="center" shrinkToFit="1"/>
    </xf>
    <xf numFmtId="176" fontId="5" fillId="0" borderId="14" xfId="0" applyNumberFormat="1" applyFont="1" applyFill="1" applyBorder="1" applyAlignment="1">
      <alignment vertical="center" shrinkToFit="1"/>
    </xf>
    <xf numFmtId="38" fontId="5" fillId="0" borderId="14" xfId="1" applyFont="1" applyFill="1" applyBorder="1" applyAlignment="1" applyProtection="1">
      <alignment horizontal="right" vertical="center"/>
    </xf>
    <xf numFmtId="38" fontId="5" fillId="0" borderId="7" xfId="1" applyFont="1" applyFill="1" applyBorder="1" applyAlignment="1" applyProtection="1">
      <alignment horizontal="right" vertical="center"/>
    </xf>
    <xf numFmtId="177" fontId="11" fillId="0" borderId="15" xfId="0" applyNumberFormat="1" applyFont="1" applyFill="1" applyBorder="1" applyAlignment="1">
      <alignment horizontal="center" vertical="center"/>
    </xf>
    <xf numFmtId="177" fontId="11" fillId="0" borderId="16" xfId="0" applyNumberFormat="1" applyFont="1" applyFill="1" applyBorder="1" applyAlignment="1">
      <alignment horizontal="right"/>
    </xf>
    <xf numFmtId="177" fontId="11" fillId="0" borderId="17" xfId="0" applyNumberFormat="1" applyFont="1" applyFill="1" applyBorder="1" applyAlignment="1">
      <alignment horizontal="right"/>
    </xf>
    <xf numFmtId="176" fontId="11" fillId="0" borderId="17" xfId="0" applyNumberFormat="1" applyFont="1" applyFill="1" applyBorder="1" applyAlignment="1">
      <alignment horizontal="right" vertical="center"/>
    </xf>
    <xf numFmtId="176" fontId="11" fillId="0" borderId="18" xfId="0" applyNumberFormat="1" applyFont="1" applyFill="1" applyBorder="1" applyAlignment="1">
      <alignment horizontal="right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shrinkToFit="1"/>
    </xf>
    <xf numFmtId="38" fontId="11" fillId="0" borderId="8" xfId="1" applyFont="1" applyFill="1" applyBorder="1" applyAlignment="1" applyProtection="1">
      <alignment horizontal="center"/>
    </xf>
    <xf numFmtId="177" fontId="11" fillId="0" borderId="8" xfId="1" applyNumberFormat="1" applyFont="1" applyFill="1" applyBorder="1" applyProtection="1"/>
    <xf numFmtId="177" fontId="11" fillId="0" borderId="0" xfId="1" applyNumberFormat="1" applyFont="1" applyFill="1" applyBorder="1" applyProtection="1"/>
    <xf numFmtId="177" fontId="11" fillId="0" borderId="15" xfId="0" applyNumberFormat="1" applyFont="1" applyFill="1" applyBorder="1" applyAlignment="1">
      <alignment horizontal="center" shrinkToFit="1"/>
    </xf>
    <xf numFmtId="38" fontId="11" fillId="0" borderId="11" xfId="1" applyFont="1" applyFill="1" applyBorder="1" applyAlignment="1" applyProtection="1">
      <alignment horizontal="center"/>
    </xf>
    <xf numFmtId="177" fontId="11" fillId="0" borderId="11" xfId="1" applyNumberFormat="1" applyFont="1" applyFill="1" applyBorder="1" applyProtection="1"/>
    <xf numFmtId="177" fontId="11" fillId="0" borderId="1" xfId="1" applyNumberFormat="1" applyFont="1" applyFill="1" applyBorder="1" applyProtection="1"/>
    <xf numFmtId="176" fontId="11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0" fontId="5" fillId="0" borderId="0" xfId="0" applyFont="1" applyFill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38" fontId="13" fillId="0" borderId="0" xfId="1" applyFont="1" applyAlignment="1" applyProtection="1">
      <alignment horizontal="left"/>
    </xf>
    <xf numFmtId="38" fontId="8" fillId="0" borderId="0" xfId="1" applyFont="1" applyProtection="1"/>
    <xf numFmtId="38" fontId="14" fillId="0" borderId="0" xfId="1" applyFont="1" applyProtection="1"/>
    <xf numFmtId="38" fontId="8" fillId="0" borderId="0" xfId="1" applyFont="1" applyFill="1" applyProtection="1"/>
    <xf numFmtId="38" fontId="15" fillId="0" borderId="1" xfId="1" applyFont="1" applyBorder="1" applyAlignment="1" applyProtection="1">
      <alignment horizontal="left"/>
    </xf>
    <xf numFmtId="38" fontId="16" fillId="0" borderId="1" xfId="1" applyFont="1" applyBorder="1" applyAlignment="1" applyProtection="1">
      <alignment vertical="center"/>
    </xf>
    <xf numFmtId="38" fontId="8" fillId="0" borderId="0" xfId="1" applyFont="1" applyFill="1" applyAlignment="1" applyProtection="1">
      <alignment horizontal="right"/>
    </xf>
    <xf numFmtId="38" fontId="8" fillId="0" borderId="0" xfId="1" applyFont="1" applyAlignment="1" applyProtection="1">
      <alignment horizontal="center"/>
    </xf>
    <xf numFmtId="38" fontId="8" fillId="0" borderId="4" xfId="1" applyFont="1" applyBorder="1" applyAlignment="1" applyProtection="1">
      <alignment horizontal="left"/>
    </xf>
    <xf numFmtId="38" fontId="8" fillId="0" borderId="5" xfId="1" applyFont="1" applyBorder="1" applyProtection="1"/>
    <xf numFmtId="38" fontId="8" fillId="0" borderId="20" xfId="1" applyFont="1" applyBorder="1" applyAlignment="1" applyProtection="1">
      <alignment horizontal="right" shrinkToFit="1"/>
    </xf>
    <xf numFmtId="177" fontId="8" fillId="0" borderId="19" xfId="1" applyNumberFormat="1" applyFont="1" applyBorder="1" applyAlignment="1" applyProtection="1">
      <alignment horizontal="right" shrinkToFit="1"/>
      <protection locked="0"/>
    </xf>
    <xf numFmtId="176" fontId="8" fillId="0" borderId="20" xfId="1" applyNumberFormat="1" applyFont="1" applyFill="1" applyBorder="1" applyAlignment="1" applyProtection="1">
      <alignment horizontal="right" shrinkToFit="1"/>
    </xf>
    <xf numFmtId="176" fontId="8" fillId="0" borderId="19" xfId="1" applyNumberFormat="1" applyFont="1" applyFill="1" applyBorder="1" applyAlignment="1" applyProtection="1">
      <alignment horizontal="right" shrinkToFit="1"/>
    </xf>
    <xf numFmtId="38" fontId="8" fillId="0" borderId="21" xfId="1" applyFont="1" applyBorder="1" applyAlignment="1" applyProtection="1">
      <alignment horizontal="left"/>
    </xf>
    <xf numFmtId="38" fontId="8" fillId="0" borderId="22" xfId="1" applyFont="1" applyBorder="1" applyProtection="1"/>
    <xf numFmtId="38" fontId="8" fillId="0" borderId="23" xfId="1" applyFont="1" applyBorder="1" applyAlignment="1" applyProtection="1">
      <alignment horizontal="right" shrinkToFit="1"/>
    </xf>
    <xf numFmtId="177" fontId="8" fillId="0" borderId="24" xfId="1" applyNumberFormat="1" applyFont="1" applyBorder="1" applyAlignment="1" applyProtection="1">
      <alignment horizontal="right" shrinkToFit="1"/>
      <protection locked="0"/>
    </xf>
    <xf numFmtId="176" fontId="8" fillId="0" borderId="23" xfId="1" applyNumberFormat="1" applyFont="1" applyFill="1" applyBorder="1" applyAlignment="1" applyProtection="1">
      <alignment horizontal="right" shrinkToFit="1"/>
    </xf>
    <xf numFmtId="176" fontId="8" fillId="0" borderId="24" xfId="1" applyNumberFormat="1" applyFont="1" applyFill="1" applyBorder="1" applyAlignment="1" applyProtection="1">
      <alignment horizontal="right" shrinkToFit="1"/>
    </xf>
    <xf numFmtId="176" fontId="8" fillId="0" borderId="3" xfId="1" applyNumberFormat="1" applyFont="1" applyFill="1" applyBorder="1" applyAlignment="1" applyProtection="1">
      <alignment horizontal="right" shrinkToFit="1"/>
    </xf>
    <xf numFmtId="38" fontId="8" fillId="0" borderId="11" xfId="1" applyFont="1" applyBorder="1" applyAlignment="1" applyProtection="1">
      <alignment horizontal="left"/>
    </xf>
    <xf numFmtId="38" fontId="8" fillId="0" borderId="1" xfId="1" applyFont="1" applyBorder="1" applyProtection="1"/>
    <xf numFmtId="38" fontId="8" fillId="0" borderId="25" xfId="1" applyFont="1" applyBorder="1" applyAlignment="1" applyProtection="1">
      <alignment horizontal="right" shrinkToFit="1"/>
    </xf>
    <xf numFmtId="177" fontId="8" fillId="0" borderId="12" xfId="1" applyNumberFormat="1" applyFont="1" applyBorder="1" applyAlignment="1" applyProtection="1">
      <alignment horizontal="right" shrinkToFit="1"/>
      <protection locked="0"/>
    </xf>
    <xf numFmtId="176" fontId="8" fillId="0" borderId="25" xfId="1" applyNumberFormat="1" applyFont="1" applyFill="1" applyBorder="1" applyAlignment="1" applyProtection="1">
      <alignment horizontal="right" shrinkToFit="1"/>
    </xf>
    <xf numFmtId="176" fontId="8" fillId="0" borderId="12" xfId="1" applyNumberFormat="1" applyFont="1" applyFill="1" applyBorder="1" applyAlignment="1" applyProtection="1">
      <alignment horizontal="right" shrinkToFit="1"/>
    </xf>
    <xf numFmtId="176" fontId="8" fillId="0" borderId="26" xfId="1" applyNumberFormat="1" applyFont="1" applyFill="1" applyBorder="1" applyAlignment="1" applyProtection="1">
      <alignment horizontal="right" shrinkToFit="1"/>
    </xf>
    <xf numFmtId="38" fontId="8" fillId="0" borderId="0" xfId="1" applyFont="1" applyAlignment="1" applyProtection="1">
      <alignment horizontal="right" shrinkToFit="1"/>
    </xf>
    <xf numFmtId="177" fontId="8" fillId="0" borderId="0" xfId="1" applyNumberFormat="1" applyFont="1" applyAlignment="1" applyProtection="1">
      <alignment horizontal="right" shrinkToFit="1"/>
    </xf>
    <xf numFmtId="176" fontId="8" fillId="0" borderId="0" xfId="1" applyNumberFormat="1" applyFont="1" applyFill="1" applyAlignment="1" applyProtection="1">
      <alignment horizontal="right" shrinkToFit="1"/>
    </xf>
    <xf numFmtId="178" fontId="8" fillId="0" borderId="19" xfId="1" applyNumberFormat="1" applyFont="1" applyFill="1" applyBorder="1" applyAlignment="1" applyProtection="1">
      <alignment horizontal="right" shrinkToFit="1"/>
    </xf>
    <xf numFmtId="38" fontId="8" fillId="0" borderId="3" xfId="1" applyFont="1" applyBorder="1" applyAlignment="1" applyProtection="1">
      <alignment horizontal="center"/>
    </xf>
    <xf numFmtId="38" fontId="8" fillId="0" borderId="19" xfId="1" applyFont="1" applyBorder="1" applyProtection="1"/>
    <xf numFmtId="38" fontId="8" fillId="0" borderId="9" xfId="1" applyFont="1" applyBorder="1" applyAlignment="1" applyProtection="1">
      <alignment horizontal="center"/>
    </xf>
    <xf numFmtId="38" fontId="8" fillId="0" borderId="27" xfId="1" applyFont="1" applyBorder="1" applyProtection="1"/>
    <xf numFmtId="38" fontId="8" fillId="0" borderId="28" xfId="1" applyFont="1" applyBorder="1" applyAlignment="1" applyProtection="1">
      <alignment horizontal="right" shrinkToFit="1"/>
    </xf>
    <xf numFmtId="177" fontId="8" fillId="0" borderId="27" xfId="1" applyNumberFormat="1" applyFont="1" applyBorder="1" applyAlignment="1" applyProtection="1">
      <alignment horizontal="right" shrinkToFit="1"/>
      <protection locked="0"/>
    </xf>
    <xf numFmtId="176" fontId="8" fillId="0" borderId="28" xfId="1" applyNumberFormat="1" applyFont="1" applyFill="1" applyBorder="1" applyAlignment="1" applyProtection="1">
      <alignment horizontal="right" shrinkToFit="1"/>
    </xf>
    <xf numFmtId="176" fontId="8" fillId="0" borderId="27" xfId="1" applyNumberFormat="1" applyFont="1" applyFill="1" applyBorder="1" applyAlignment="1" applyProtection="1">
      <alignment horizontal="right" shrinkToFit="1"/>
    </xf>
    <xf numFmtId="178" fontId="8" fillId="0" borderId="3" xfId="1" applyNumberFormat="1" applyFont="1" applyFill="1" applyBorder="1" applyAlignment="1" applyProtection="1">
      <alignment horizontal="right" shrinkToFit="1"/>
    </xf>
    <xf numFmtId="38" fontId="8" fillId="0" borderId="29" xfId="1" applyFont="1" applyBorder="1" applyProtection="1"/>
    <xf numFmtId="38" fontId="8" fillId="0" borderId="30" xfId="1" applyFont="1" applyBorder="1" applyAlignment="1" applyProtection="1">
      <alignment horizontal="right" shrinkToFit="1"/>
    </xf>
    <xf numFmtId="177" fontId="8" fillId="0" borderId="29" xfId="1" applyNumberFormat="1" applyFont="1" applyBorder="1" applyAlignment="1" applyProtection="1">
      <alignment horizontal="right" shrinkToFit="1"/>
      <protection locked="0"/>
    </xf>
    <xf numFmtId="176" fontId="8" fillId="0" borderId="30" xfId="1" applyNumberFormat="1" applyFont="1" applyFill="1" applyBorder="1" applyAlignment="1" applyProtection="1">
      <alignment horizontal="right" shrinkToFit="1"/>
    </xf>
    <xf numFmtId="176" fontId="8" fillId="0" borderId="29" xfId="1" applyNumberFormat="1" applyFont="1" applyFill="1" applyBorder="1" applyAlignment="1" applyProtection="1">
      <alignment horizontal="right" shrinkToFit="1"/>
    </xf>
    <xf numFmtId="176" fontId="8" fillId="0" borderId="9" xfId="1" applyNumberFormat="1" applyFont="1" applyFill="1" applyBorder="1" applyAlignment="1" applyProtection="1">
      <alignment horizontal="right" shrinkToFit="1"/>
    </xf>
    <xf numFmtId="176" fontId="8" fillId="0" borderId="31" xfId="1" applyNumberFormat="1" applyFont="1" applyFill="1" applyBorder="1" applyAlignment="1" applyProtection="1">
      <alignment horizontal="right" shrinkToFit="1"/>
    </xf>
    <xf numFmtId="178" fontId="8" fillId="0" borderId="31" xfId="1" applyNumberFormat="1" applyFont="1" applyFill="1" applyBorder="1" applyAlignment="1" applyProtection="1">
      <alignment horizontal="right" shrinkToFit="1"/>
    </xf>
    <xf numFmtId="38" fontId="8" fillId="0" borderId="32" xfId="1" applyFont="1" applyBorder="1" applyAlignment="1" applyProtection="1">
      <alignment horizontal="center"/>
    </xf>
    <xf numFmtId="38" fontId="8" fillId="0" borderId="12" xfId="1" applyFont="1" applyBorder="1" applyProtection="1"/>
    <xf numFmtId="178" fontId="8" fillId="0" borderId="26" xfId="1" applyNumberFormat="1" applyFont="1" applyFill="1" applyBorder="1" applyAlignment="1" applyProtection="1">
      <alignment horizontal="right" shrinkToFit="1"/>
    </xf>
    <xf numFmtId="38" fontId="8" fillId="0" borderId="29" xfId="1" applyFont="1" applyBorder="1" applyAlignment="1" applyProtection="1">
      <alignment horizontal="center"/>
    </xf>
    <xf numFmtId="38" fontId="8" fillId="0" borderId="0" xfId="1" applyFont="1" applyBorder="1" applyAlignment="1" applyProtection="1">
      <alignment horizontal="center"/>
    </xf>
    <xf numFmtId="38" fontId="8" fillId="0" borderId="0" xfId="1" applyFont="1" applyBorder="1" applyProtection="1"/>
    <xf numFmtId="38" fontId="8" fillId="0" borderId="0" xfId="1" applyFont="1" applyBorder="1" applyAlignment="1" applyProtection="1">
      <alignment horizontal="right"/>
    </xf>
    <xf numFmtId="176" fontId="8" fillId="0" borderId="0" xfId="1" applyNumberFormat="1" applyFont="1" applyFill="1" applyProtection="1"/>
    <xf numFmtId="38" fontId="15" fillId="0" borderId="0" xfId="1" applyFont="1" applyBorder="1" applyAlignment="1" applyProtection="1">
      <alignment horizontal="left"/>
    </xf>
    <xf numFmtId="38" fontId="16" fillId="0" borderId="0" xfId="1" applyFont="1" applyBorder="1" applyAlignment="1" applyProtection="1">
      <alignment vertical="center"/>
    </xf>
    <xf numFmtId="176" fontId="8" fillId="0" borderId="0" xfId="1" applyNumberFormat="1" applyFont="1" applyFill="1" applyAlignment="1" applyProtection="1">
      <alignment horizontal="right"/>
    </xf>
    <xf numFmtId="38" fontId="8" fillId="0" borderId="6" xfId="1" applyFont="1" applyFill="1" applyBorder="1" applyProtection="1"/>
    <xf numFmtId="38" fontId="8" fillId="0" borderId="35" xfId="1" applyFont="1" applyBorder="1" applyAlignment="1" applyProtection="1">
      <alignment horizontal="right" shrinkToFit="1"/>
    </xf>
    <xf numFmtId="176" fontId="8" fillId="0" borderId="36" xfId="1" applyNumberFormat="1" applyFont="1" applyFill="1" applyBorder="1" applyAlignment="1" applyProtection="1">
      <alignment horizontal="right" shrinkToFit="1"/>
    </xf>
    <xf numFmtId="38" fontId="8" fillId="0" borderId="11" xfId="1" applyFont="1" applyBorder="1" applyAlignment="1" applyProtection="1">
      <alignment horizontal="center"/>
    </xf>
    <xf numFmtId="178" fontId="8" fillId="0" borderId="27" xfId="1" applyNumberFormat="1" applyFont="1" applyFill="1" applyBorder="1" applyAlignment="1" applyProtection="1">
      <alignment horizontal="right" shrinkToFit="1"/>
    </xf>
    <xf numFmtId="178" fontId="8" fillId="0" borderId="9" xfId="1" applyNumberFormat="1" applyFont="1" applyFill="1" applyBorder="1" applyAlignment="1" applyProtection="1">
      <alignment horizontal="right" shrinkToFit="1"/>
    </xf>
    <xf numFmtId="38" fontId="16" fillId="0" borderId="1" xfId="1" applyFont="1" applyBorder="1" applyAlignment="1" applyProtection="1">
      <alignment horizontal="center" vertical="center"/>
    </xf>
    <xf numFmtId="38" fontId="14" fillId="0" borderId="0" xfId="1" applyFont="1" applyBorder="1" applyProtection="1"/>
    <xf numFmtId="38" fontId="8" fillId="0" borderId="4" xfId="1" applyFont="1" applyFill="1" applyBorder="1" applyAlignment="1" applyProtection="1">
      <alignment horizontal="left"/>
    </xf>
    <xf numFmtId="38" fontId="8" fillId="0" borderId="5" xfId="1" applyFont="1" applyFill="1" applyBorder="1" applyProtection="1"/>
    <xf numFmtId="177" fontId="8" fillId="0" borderId="20" xfId="1" applyNumberFormat="1" applyFont="1" applyFill="1" applyBorder="1" applyAlignment="1" applyProtection="1">
      <alignment horizontal="right" shrinkToFit="1"/>
    </xf>
    <xf numFmtId="177" fontId="8" fillId="0" borderId="19" xfId="1" applyNumberFormat="1" applyFont="1" applyFill="1" applyBorder="1" applyAlignment="1" applyProtection="1">
      <alignment horizontal="right" shrinkToFit="1"/>
    </xf>
    <xf numFmtId="38" fontId="8" fillId="0" borderId="21" xfId="1" applyFont="1" applyFill="1" applyBorder="1" applyAlignment="1" applyProtection="1">
      <alignment horizontal="left"/>
    </xf>
    <xf numFmtId="38" fontId="8" fillId="0" borderId="22" xfId="1" applyFont="1" applyFill="1" applyBorder="1" applyProtection="1"/>
    <xf numFmtId="177" fontId="8" fillId="0" borderId="23" xfId="1" applyNumberFormat="1" applyFont="1" applyFill="1" applyBorder="1" applyAlignment="1" applyProtection="1">
      <alignment horizontal="right" shrinkToFit="1"/>
    </xf>
    <xf numFmtId="177" fontId="8" fillId="0" borderId="24" xfId="1" applyNumberFormat="1" applyFont="1" applyFill="1" applyBorder="1" applyAlignment="1" applyProtection="1">
      <alignment horizontal="right" shrinkToFit="1"/>
    </xf>
    <xf numFmtId="38" fontId="8" fillId="0" borderId="11" xfId="1" applyFont="1" applyFill="1" applyBorder="1" applyAlignment="1" applyProtection="1">
      <alignment horizontal="center"/>
    </xf>
    <xf numFmtId="38" fontId="8" fillId="0" borderId="1" xfId="1" applyFont="1" applyFill="1" applyBorder="1" applyProtection="1"/>
    <xf numFmtId="177" fontId="8" fillId="0" borderId="25" xfId="1" applyNumberFormat="1" applyFont="1" applyFill="1" applyBorder="1" applyAlignment="1" applyProtection="1">
      <alignment horizontal="right" shrinkToFit="1"/>
    </xf>
    <xf numFmtId="177" fontId="8" fillId="0" borderId="12" xfId="1" applyNumberFormat="1" applyFont="1" applyFill="1" applyBorder="1" applyAlignment="1" applyProtection="1">
      <alignment horizontal="right" shrinkToFit="1"/>
    </xf>
    <xf numFmtId="38" fontId="8" fillId="0" borderId="0" xfId="1" applyFont="1" applyFill="1" applyAlignment="1" applyProtection="1">
      <alignment horizontal="center"/>
    </xf>
    <xf numFmtId="177" fontId="8" fillId="0" borderId="0" xfId="1" applyNumberFormat="1" applyFont="1" applyFill="1" applyAlignment="1" applyProtection="1">
      <alignment horizontal="right" shrinkToFit="1"/>
    </xf>
    <xf numFmtId="38" fontId="8" fillId="0" borderId="3" xfId="1" applyFont="1" applyFill="1" applyBorder="1" applyAlignment="1" applyProtection="1">
      <alignment horizontal="center"/>
    </xf>
    <xf numFmtId="38" fontId="8" fillId="0" borderId="19" xfId="1" applyFont="1" applyFill="1" applyBorder="1" applyProtection="1"/>
    <xf numFmtId="38" fontId="8" fillId="0" borderId="9" xfId="1" applyFont="1" applyFill="1" applyBorder="1" applyAlignment="1" applyProtection="1">
      <alignment horizontal="center"/>
    </xf>
    <xf numFmtId="38" fontId="8" fillId="0" borderId="27" xfId="1" applyFont="1" applyFill="1" applyBorder="1" applyProtection="1"/>
    <xf numFmtId="177" fontId="8" fillId="0" borderId="27" xfId="1" applyNumberFormat="1" applyFont="1" applyFill="1" applyBorder="1" applyAlignment="1" applyProtection="1">
      <alignment horizontal="right" shrinkToFit="1"/>
    </xf>
    <xf numFmtId="38" fontId="8" fillId="0" borderId="29" xfId="1" applyFont="1" applyFill="1" applyBorder="1" applyAlignment="1" applyProtection="1">
      <alignment horizontal="center"/>
    </xf>
    <xf numFmtId="38" fontId="8" fillId="0" borderId="29" xfId="1" applyFont="1" applyFill="1" applyBorder="1" applyProtection="1"/>
    <xf numFmtId="177" fontId="8" fillId="0" borderId="29" xfId="1" applyNumberFormat="1" applyFont="1" applyFill="1" applyBorder="1" applyAlignment="1" applyProtection="1">
      <alignment horizontal="right" shrinkToFit="1"/>
    </xf>
    <xf numFmtId="38" fontId="8" fillId="0" borderId="12" xfId="1" applyFont="1" applyFill="1" applyBorder="1" applyProtection="1"/>
    <xf numFmtId="38" fontId="5" fillId="0" borderId="4" xfId="1" applyFont="1" applyFill="1" applyBorder="1" applyAlignment="1" applyProtection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 textRotation="255"/>
    </xf>
    <xf numFmtId="38" fontId="5" fillId="0" borderId="9" xfId="1" applyFont="1" applyFill="1" applyBorder="1" applyAlignment="1" applyProtection="1">
      <alignment horizontal="center" vertical="center" textRotation="255"/>
    </xf>
    <xf numFmtId="38" fontId="5" fillId="0" borderId="12" xfId="1" applyFont="1" applyFill="1" applyBorder="1" applyAlignment="1" applyProtection="1">
      <alignment horizontal="center" vertical="center" textRotation="255"/>
    </xf>
    <xf numFmtId="38" fontId="5" fillId="0" borderId="3" xfId="1" applyFont="1" applyFill="1" applyBorder="1" applyAlignment="1" applyProtection="1">
      <alignment horizontal="center" vertical="center" wrapText="1"/>
    </xf>
    <xf numFmtId="38" fontId="5" fillId="0" borderId="9" xfId="1" applyFont="1" applyFill="1" applyBorder="1" applyAlignment="1" applyProtection="1">
      <alignment horizontal="center" vertical="center" wrapText="1"/>
    </xf>
    <xf numFmtId="38" fontId="5" fillId="0" borderId="12" xfId="1" applyFont="1" applyFill="1" applyBorder="1" applyAlignment="1" applyProtection="1">
      <alignment horizontal="center" vertical="center" wrapText="1"/>
    </xf>
    <xf numFmtId="38" fontId="5" fillId="0" borderId="2" xfId="1" applyFont="1" applyFill="1" applyBorder="1" applyAlignment="1" applyProtection="1">
      <alignment horizontal="center" vertical="center" wrapText="1"/>
    </xf>
    <xf numFmtId="38" fontId="5" fillId="0" borderId="8" xfId="1" applyFont="1" applyFill="1" applyBorder="1" applyAlignment="1" applyProtection="1">
      <alignment horizontal="center" vertical="center" wrapText="1"/>
    </xf>
    <xf numFmtId="38" fontId="5" fillId="0" borderId="11" xfId="1" applyFont="1" applyFill="1" applyBorder="1" applyAlignment="1" applyProtection="1">
      <alignment horizontal="center" vertical="center" wrapText="1"/>
    </xf>
    <xf numFmtId="38" fontId="5" fillId="0" borderId="2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/>
    </xf>
    <xf numFmtId="38" fontId="5" fillId="0" borderId="11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 textRotation="255" wrapText="1"/>
    </xf>
    <xf numFmtId="38" fontId="5" fillId="0" borderId="9" xfId="1" applyFont="1" applyFill="1" applyBorder="1" applyAlignment="1" applyProtection="1">
      <alignment horizontal="center" vertical="center" textRotation="255" wrapText="1"/>
    </xf>
    <xf numFmtId="38" fontId="5" fillId="0" borderId="12" xfId="1" applyFont="1" applyFill="1" applyBorder="1" applyAlignment="1" applyProtection="1">
      <alignment horizontal="center" vertical="center" textRotation="255" wrapText="1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 applyProtection="1">
      <alignment horizontal="center" vertical="center" textRotation="255"/>
    </xf>
    <xf numFmtId="38" fontId="5" fillId="0" borderId="5" xfId="1" applyFont="1" applyFill="1" applyBorder="1" applyAlignment="1" applyProtection="1">
      <alignment horizontal="center" vertical="center" textRotation="255"/>
    </xf>
    <xf numFmtId="38" fontId="5" fillId="0" borderId="6" xfId="1" applyFont="1" applyFill="1" applyBorder="1" applyAlignment="1" applyProtection="1">
      <alignment horizontal="center" vertical="center" textRotation="255"/>
    </xf>
    <xf numFmtId="38" fontId="5" fillId="0" borderId="3" xfId="1" applyFont="1" applyFill="1" applyBorder="1" applyAlignment="1" applyProtection="1">
      <alignment horizontal="center" vertical="center" textRotation="255" shrinkToFit="1"/>
    </xf>
    <xf numFmtId="38" fontId="5" fillId="0" borderId="9" xfId="1" applyFont="1" applyFill="1" applyBorder="1" applyAlignment="1" applyProtection="1">
      <alignment horizontal="center" vertical="center" textRotation="255" shrinkToFit="1"/>
    </xf>
    <xf numFmtId="38" fontId="5" fillId="0" borderId="12" xfId="1" applyFont="1" applyFill="1" applyBorder="1" applyAlignment="1" applyProtection="1">
      <alignment horizontal="center" vertical="center" textRotation="255" shrinkToFit="1"/>
    </xf>
    <xf numFmtId="38" fontId="5" fillId="0" borderId="7" xfId="1" applyFont="1" applyFill="1" applyBorder="1" applyAlignment="1" applyProtection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13" xfId="0" applyFont="1" applyFill="1" applyBorder="1" applyAlignment="1">
      <alignment horizontal="center" vertical="center" textRotation="255"/>
    </xf>
    <xf numFmtId="38" fontId="8" fillId="0" borderId="4" xfId="1" applyFont="1" applyBorder="1" applyAlignment="1" applyProtection="1">
      <alignment horizontal="center" vertical="center"/>
    </xf>
    <xf numFmtId="38" fontId="8" fillId="0" borderId="5" xfId="1" applyFont="1" applyBorder="1" applyAlignment="1" applyProtection="1">
      <alignment horizontal="center" vertical="center"/>
    </xf>
    <xf numFmtId="38" fontId="8" fillId="0" borderId="6" xfId="1" applyFont="1" applyBorder="1" applyAlignment="1" applyProtection="1">
      <alignment horizontal="center" vertical="center"/>
    </xf>
    <xf numFmtId="38" fontId="8" fillId="0" borderId="3" xfId="1" applyFont="1" applyBorder="1" applyAlignment="1" applyProtection="1">
      <alignment horizontal="center" vertical="center" textRotation="255"/>
    </xf>
    <xf numFmtId="38" fontId="8" fillId="0" borderId="9" xfId="1" applyFont="1" applyBorder="1" applyAlignment="1" applyProtection="1">
      <alignment horizontal="center" vertical="center" textRotation="255"/>
    </xf>
    <xf numFmtId="38" fontId="8" fillId="0" borderId="12" xfId="1" applyFont="1" applyBorder="1" applyAlignment="1" applyProtection="1">
      <alignment horizontal="center" vertical="center" textRotation="255"/>
    </xf>
    <xf numFmtId="38" fontId="8" fillId="0" borderId="3" xfId="1" applyFont="1" applyFill="1" applyBorder="1" applyAlignment="1" applyProtection="1">
      <alignment horizontal="center" vertical="center" wrapText="1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12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 wrapText="1"/>
    </xf>
    <xf numFmtId="38" fontId="8" fillId="0" borderId="8" xfId="1" applyFont="1" applyFill="1" applyBorder="1" applyAlignment="1" applyProtection="1">
      <alignment horizontal="center" vertical="center"/>
    </xf>
    <xf numFmtId="38" fontId="8" fillId="0" borderId="11" xfId="1" applyFont="1" applyFill="1" applyBorder="1" applyAlignment="1" applyProtection="1">
      <alignment horizontal="center" vertical="center"/>
    </xf>
    <xf numFmtId="38" fontId="8" fillId="0" borderId="19" xfId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 textRotation="255"/>
    </xf>
    <xf numFmtId="0" fontId="8" fillId="0" borderId="12" xfId="0" applyFont="1" applyBorder="1" applyAlignment="1" applyProtection="1">
      <alignment horizontal="center" vertical="center" textRotation="255"/>
    </xf>
    <xf numFmtId="38" fontId="8" fillId="0" borderId="3" xfId="1" applyFont="1" applyBorder="1" applyAlignment="1" applyProtection="1">
      <alignment horizontal="center" vertical="center" textRotation="255" wrapText="1"/>
    </xf>
    <xf numFmtId="0" fontId="8" fillId="0" borderId="9" xfId="0" applyFont="1" applyBorder="1" applyAlignment="1" applyProtection="1">
      <alignment horizontal="center" vertical="center" textRotation="255" wrapText="1"/>
    </xf>
    <xf numFmtId="0" fontId="8" fillId="0" borderId="12" xfId="0" applyFont="1" applyBorder="1" applyAlignment="1" applyProtection="1">
      <alignment horizontal="center" vertical="center" textRotation="255" wrapText="1"/>
    </xf>
    <xf numFmtId="38" fontId="8" fillId="0" borderId="19" xfId="1" applyFont="1" applyFill="1" applyBorder="1" applyAlignment="1" applyProtection="1">
      <alignment horizontal="center" vertical="center" textRotation="255"/>
    </xf>
    <xf numFmtId="0" fontId="8" fillId="0" borderId="19" xfId="0" applyFont="1" applyFill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8" fontId="5" fillId="0" borderId="3" xfId="1" applyFont="1" applyBorder="1" applyAlignment="1" applyProtection="1">
      <alignment horizontal="center" vertical="center" textRotation="255"/>
    </xf>
    <xf numFmtId="38" fontId="5" fillId="0" borderId="9" xfId="1" applyFont="1" applyBorder="1" applyAlignment="1" applyProtection="1">
      <alignment horizontal="center" vertical="center" textRotation="255"/>
    </xf>
    <xf numFmtId="38" fontId="5" fillId="0" borderId="12" xfId="1" applyFont="1" applyBorder="1" applyAlignment="1" applyProtection="1">
      <alignment horizontal="center" vertical="center" textRotation="255"/>
    </xf>
    <xf numFmtId="38" fontId="8" fillId="0" borderId="2" xfId="1" applyFont="1" applyBorder="1" applyAlignment="1" applyProtection="1">
      <alignment horizontal="center" vertical="center" textRotation="255"/>
    </xf>
    <xf numFmtId="38" fontId="8" fillId="0" borderId="5" xfId="1" applyFont="1" applyBorder="1" applyAlignment="1" applyProtection="1">
      <alignment vertical="center" textRotation="255" shrinkToFit="1"/>
    </xf>
    <xf numFmtId="38" fontId="8" fillId="0" borderId="6" xfId="1" applyFont="1" applyBorder="1" applyAlignment="1" applyProtection="1">
      <alignment vertical="center" textRotation="255" shrinkToFit="1"/>
    </xf>
    <xf numFmtId="38" fontId="8" fillId="0" borderId="3" xfId="1" applyFont="1" applyBorder="1" applyAlignment="1" applyProtection="1">
      <alignment horizontal="center" vertical="center" textRotation="255" shrinkToFit="1"/>
    </xf>
    <xf numFmtId="38" fontId="8" fillId="0" borderId="9" xfId="1" applyFont="1" applyBorder="1" applyAlignment="1" applyProtection="1">
      <alignment horizontal="center" vertical="center" textRotation="255" shrinkToFit="1"/>
    </xf>
    <xf numFmtId="38" fontId="8" fillId="0" borderId="12" xfId="1" applyFont="1" applyBorder="1" applyAlignment="1" applyProtection="1">
      <alignment horizontal="center" vertical="center" textRotation="255" shrinkToFit="1"/>
    </xf>
    <xf numFmtId="38" fontId="8" fillId="0" borderId="3" xfId="1" applyFont="1" applyFill="1" applyBorder="1" applyAlignment="1" applyProtection="1">
      <alignment horizontal="center" vertical="center" textRotation="255" wrapText="1"/>
    </xf>
    <xf numFmtId="0" fontId="8" fillId="0" borderId="9" xfId="0" applyFont="1" applyBorder="1" applyAlignment="1" applyProtection="1">
      <alignment vertical="center" textRotation="255" wrapText="1"/>
    </xf>
    <xf numFmtId="0" fontId="8" fillId="0" borderId="12" xfId="0" applyFont="1" applyBorder="1" applyAlignment="1" applyProtection="1">
      <alignment vertical="center" textRotation="255" wrapText="1"/>
    </xf>
    <xf numFmtId="38" fontId="5" fillId="0" borderId="3" xfId="1" applyFont="1" applyBorder="1" applyAlignment="1" applyProtection="1">
      <alignment horizontal="center" vertical="center" wrapText="1"/>
    </xf>
    <xf numFmtId="38" fontId="5" fillId="0" borderId="9" xfId="1" applyFont="1" applyBorder="1" applyAlignment="1" applyProtection="1">
      <alignment horizontal="center" vertical="center"/>
    </xf>
    <xf numFmtId="38" fontId="5" fillId="0" borderId="12" xfId="1" applyFont="1" applyBorder="1" applyAlignment="1" applyProtection="1">
      <alignment horizontal="center" vertical="center"/>
    </xf>
    <xf numFmtId="38" fontId="8" fillId="0" borderId="3" xfId="1" applyFont="1" applyBorder="1" applyAlignment="1" applyProtection="1">
      <alignment horizontal="center" vertical="center" wrapText="1"/>
    </xf>
    <xf numFmtId="38" fontId="8" fillId="0" borderId="9" xfId="1" applyFont="1" applyBorder="1" applyAlignment="1" applyProtection="1">
      <alignment horizontal="center" vertical="center"/>
    </xf>
    <xf numFmtId="38" fontId="8" fillId="0" borderId="12" xfId="1" applyFont="1" applyBorder="1" applyAlignment="1" applyProtection="1">
      <alignment horizontal="center" vertical="center"/>
    </xf>
    <xf numFmtId="38" fontId="8" fillId="0" borderId="4" xfId="1" applyFont="1" applyBorder="1" applyAlignment="1" applyProtection="1">
      <alignment horizontal="center" vertical="center" shrinkToFit="1"/>
    </xf>
    <xf numFmtId="38" fontId="8" fillId="0" borderId="6" xfId="1" applyFont="1" applyBorder="1" applyAlignment="1" applyProtection="1">
      <alignment horizontal="center" vertical="center" shrinkToFit="1"/>
    </xf>
    <xf numFmtId="38" fontId="8" fillId="0" borderId="9" xfId="1" applyFont="1" applyBorder="1" applyAlignment="1" applyProtection="1">
      <alignment horizontal="center" vertical="center" textRotation="255" wrapText="1"/>
    </xf>
    <xf numFmtId="38" fontId="8" fillId="0" borderId="12" xfId="1" applyFont="1" applyBorder="1" applyAlignment="1" applyProtection="1">
      <alignment horizontal="center" vertical="center" textRotation="255" wrapText="1"/>
    </xf>
    <xf numFmtId="38" fontId="8" fillId="0" borderId="33" xfId="1" applyFont="1" applyFill="1" applyBorder="1" applyAlignment="1" applyProtection="1">
      <alignment horizontal="center"/>
    </xf>
    <xf numFmtId="38" fontId="8" fillId="0" borderId="34" xfId="1" applyFont="1" applyFill="1" applyBorder="1" applyAlignment="1" applyProtection="1">
      <alignment horizontal="center"/>
    </xf>
    <xf numFmtId="38" fontId="8" fillId="0" borderId="7" xfId="1" applyFont="1" applyBorder="1" applyAlignment="1" applyProtection="1">
      <alignment horizontal="center" vertical="center" textRotation="255"/>
    </xf>
    <xf numFmtId="38" fontId="8" fillId="0" borderId="10" xfId="1" applyFont="1" applyBorder="1" applyAlignment="1" applyProtection="1">
      <alignment horizontal="center" vertical="center" textRotation="255"/>
    </xf>
    <xf numFmtId="38" fontId="8" fillId="0" borderId="13" xfId="1" applyFont="1" applyBorder="1" applyAlignment="1" applyProtection="1">
      <alignment horizontal="center" vertical="center" textRotation="255"/>
    </xf>
    <xf numFmtId="176" fontId="8" fillId="0" borderId="19" xfId="1" applyNumberFormat="1" applyFont="1" applyFill="1" applyBorder="1" applyAlignment="1" applyProtection="1">
      <alignment horizontal="center" vertical="center" textRotation="255"/>
    </xf>
    <xf numFmtId="176" fontId="8" fillId="0" borderId="19" xfId="0" applyNumberFormat="1" applyFont="1" applyFill="1" applyBorder="1" applyAlignment="1">
      <alignment horizontal="center" vertical="center" textRotation="255"/>
    </xf>
    <xf numFmtId="38" fontId="8" fillId="0" borderId="2" xfId="1" applyFont="1" applyFill="1" applyBorder="1" applyAlignment="1" applyProtection="1">
      <alignment horizontal="center" vertical="center" textRotation="255" wrapText="1"/>
    </xf>
    <xf numFmtId="0" fontId="8" fillId="0" borderId="8" xfId="0" applyFont="1" applyBorder="1" applyAlignment="1" applyProtection="1">
      <alignment horizontal="center" vertical="center" textRotation="255" wrapText="1"/>
    </xf>
    <xf numFmtId="0" fontId="8" fillId="0" borderId="8" xfId="0" applyFont="1" applyBorder="1" applyAlignment="1" applyProtection="1">
      <alignment vertical="center" textRotation="255" wrapText="1"/>
    </xf>
    <xf numFmtId="0" fontId="8" fillId="0" borderId="11" xfId="0" applyFont="1" applyBorder="1" applyAlignment="1" applyProtection="1">
      <alignment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825500</xdr:colOff>
      <xdr:row>12</xdr:row>
      <xdr:rowOff>238125</xdr:rowOff>
    </xdr:from>
    <xdr:ext cx="98425" cy="3143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74025" y="5162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98425" cy="3143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55357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0706100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</xdr:row>
      <xdr:rowOff>0</xdr:rowOff>
    </xdr:from>
    <xdr:ext cx="98425" cy="3143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85862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14</xdr:row>
      <xdr:rowOff>214313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3058775" y="58435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5316200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646872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15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9926300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338387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536400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568892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515937</xdr:colOff>
      <xdr:row>15</xdr:row>
      <xdr:rowOff>210343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611937" y="61920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0960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98425" cy="3143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955357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07061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8586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53162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64687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99263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338387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45364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56889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7720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0960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955357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07061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18586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1301115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53162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64687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99263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338387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45364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56889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7720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920750</xdr:colOff>
      <xdr:row>21</xdr:row>
      <xdr:rowOff>31750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7016750" y="8128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955357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0706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18586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301115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53162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64687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99263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2338387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245364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256889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720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0960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95535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07061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18586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301115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53162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64687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99263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33838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45364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256889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720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0960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95535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07061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18586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301115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53162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64687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99263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233838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45364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256889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7720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0960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955357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07061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18586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301115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53162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98425" cy="3143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64687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99263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338387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45364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256889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98425" cy="3143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7720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95535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07061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18586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301115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53162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64687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99263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233838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245364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256889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7720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0960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95535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0706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1858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1301115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53162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6468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9926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33838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4536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256889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7720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0960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95535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107061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118586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1301115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153162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164687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99263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33838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245364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256889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47720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301115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7720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1301115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7720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1301115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477202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0960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955357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107061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185862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1301115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153162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646872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199263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2338387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45364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2568892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7720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301115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7720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301115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98425" cy="3143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77202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63500</xdr:colOff>
      <xdr:row>12</xdr:row>
      <xdr:rowOff>301625</xdr:rowOff>
    </xdr:from>
    <xdr:ext cx="98425" cy="3143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5201225" y="522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98425" cy="314325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955357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</xdr:row>
      <xdr:rowOff>0</xdr:rowOff>
    </xdr:from>
    <xdr:ext cx="98425" cy="3143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1185862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13011150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15316200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98425" cy="314325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1646872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15</xdr:row>
      <xdr:rowOff>0</xdr:rowOff>
    </xdr:from>
    <xdr:ext cx="98425" cy="314325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19926300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2338387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24536400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25688925" y="598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60960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98425" cy="3143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955357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107061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18586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153162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98425" cy="3143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164687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199263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2338387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245364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256889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98425" cy="3143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47720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60960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98425" cy="3143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955357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07061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18586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1301115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153162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164687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199263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2338387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245364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256889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98425" cy="314325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7720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111125</xdr:colOff>
      <xdr:row>21</xdr:row>
      <xdr:rowOff>158750</xdr:rowOff>
    </xdr:from>
    <xdr:ext cx="98425" cy="3143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37306250" y="8255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98425" cy="3143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955357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10706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118586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1301115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153162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164687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199263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2338387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245364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256889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98425" cy="314325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7720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60960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95535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107061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118586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1301115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153162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164687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199263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233838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245364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256889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47720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60960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95535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07061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18586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301115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153162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164687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199263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233838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245364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256889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98425" cy="3143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7720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60960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98425" cy="3143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955357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107061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98425" cy="3143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118586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1301115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153162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98425" cy="314325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164687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199263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2338387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24536400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256889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98425" cy="3143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7720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26</xdr:row>
      <xdr:rowOff>206375</xdr:rowOff>
    </xdr:from>
    <xdr:ext cx="98425" cy="3143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4114800" y="10064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95535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107061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118586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1301115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153162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164687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199263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33838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45364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256889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7720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60960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95535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10706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11858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1301115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153162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16468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19926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233838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24536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256889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7720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523875</xdr:colOff>
      <xdr:row>30</xdr:row>
      <xdr:rowOff>111125</xdr:rowOff>
    </xdr:from>
    <xdr:ext cx="98425" cy="3143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5295900" y="11379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95535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107061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118586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1301115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153162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64687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199263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233838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45364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256889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7720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1301115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7720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1301115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7720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301115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98425" cy="3143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77202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60960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98425" cy="3143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955357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107061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98425" cy="3143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185862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1301115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153162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98425" cy="3143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1646872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199263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2338387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24536400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25688925" y="12677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7720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1301115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7720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1301115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60960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107061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107061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118586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15</xdr:row>
      <xdr:rowOff>214313</xdr:rowOff>
    </xdr:from>
    <xdr:ext cx="98425" cy="31432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13058775" y="61960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53162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98425" cy="314325"/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64687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99263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2338387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245364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256889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16</xdr:row>
      <xdr:rowOff>321468</xdr:rowOff>
    </xdr:from>
    <xdr:ext cx="98425" cy="314325"/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12168187" y="66555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98425" cy="314325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47720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60960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206375</xdr:colOff>
      <xdr:row>16</xdr:row>
      <xdr:rowOff>127000</xdr:rowOff>
    </xdr:from>
    <xdr:ext cx="98425" cy="314325"/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9759950" y="646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107061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118586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1301115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153162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98425" cy="314325"/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164687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16</xdr:row>
      <xdr:rowOff>0</xdr:rowOff>
    </xdr:from>
    <xdr:ext cx="98425" cy="314325"/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199263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2338387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24536400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25688925" y="6334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60960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98425" cy="314325"/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955357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07061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18586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16</xdr:row>
      <xdr:rowOff>214313</xdr:rowOff>
    </xdr:from>
    <xdr:ext cx="98425" cy="314325"/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3058775" y="65484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53162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64687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99263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338387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245364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56889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17</xdr:row>
      <xdr:rowOff>321468</xdr:rowOff>
    </xdr:from>
    <xdr:ext cx="98425" cy="314325"/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12168187" y="70080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98425" cy="314325"/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47720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60960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98425" cy="314325"/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955357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107061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118586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1301115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153162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164687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199263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2338387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24536400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256889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21</xdr:row>
      <xdr:rowOff>142875</xdr:rowOff>
    </xdr:from>
    <xdr:ext cx="98425" cy="314325"/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10753725" y="8239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98425" cy="314325"/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955357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10706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118586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19</xdr:row>
      <xdr:rowOff>214313</xdr:rowOff>
    </xdr:from>
    <xdr:ext cx="98425" cy="314325"/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13058775" y="76057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153162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64687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99263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2338387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245364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256889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20</xdr:row>
      <xdr:rowOff>321468</xdr:rowOff>
    </xdr:from>
    <xdr:ext cx="98425" cy="314325"/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2168187" y="80652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60960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95535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107061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118586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153162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164687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199263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233838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245364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256889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47720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60960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95535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107061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118586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1301115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153162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164687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199263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233838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245364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256889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98425" cy="314325"/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47720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349250</xdr:colOff>
      <xdr:row>20</xdr:row>
      <xdr:rowOff>95250</xdr:rowOff>
    </xdr:from>
    <xdr:ext cx="98425" cy="314325"/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24885650" y="7839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98425" cy="314325"/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955357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07061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18586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301115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53162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64687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99263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2338387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24536400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25688925" y="774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60960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95535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107061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118586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153162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164687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199263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233838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245364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256889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7720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60960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95535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07061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18586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301115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53162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164687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199263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233838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245364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256889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60960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95535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107061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118586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20</xdr:row>
      <xdr:rowOff>214313</xdr:rowOff>
    </xdr:from>
    <xdr:ext cx="98425" cy="314325"/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13058775" y="79581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153162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64687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99263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233838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245364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256889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21</xdr:row>
      <xdr:rowOff>321468</xdr:rowOff>
    </xdr:from>
    <xdr:ext cx="98425" cy="314325"/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2168187" y="84177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98425" cy="314325"/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7720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60960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95535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107061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118586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1301115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153162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164687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21</xdr:row>
      <xdr:rowOff>0</xdr:rowOff>
    </xdr:from>
    <xdr:ext cx="98425" cy="314325"/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199263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2338387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24536400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25688925" y="8096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60960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95535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07061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18586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21</xdr:row>
      <xdr:rowOff>214313</xdr:rowOff>
    </xdr:from>
    <xdr:ext cx="98425" cy="314325"/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3058775" y="83105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53162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64687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99263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233838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245364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256889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47720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60960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95535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107061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118586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1301115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153162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164687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199263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2338387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24536400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25688925" y="844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22</xdr:row>
      <xdr:rowOff>214313</xdr:rowOff>
    </xdr:from>
    <xdr:ext cx="98425" cy="314325"/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13058775" y="8662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98425" cy="314325"/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7720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174625</xdr:colOff>
      <xdr:row>26</xdr:row>
      <xdr:rowOff>333375</xdr:rowOff>
    </xdr:from>
    <xdr:ext cx="98425" cy="314325"/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4946650" y="10191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95535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07061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18586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301115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53162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164687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99263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233838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245364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256889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7720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60960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95535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10706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11858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1301115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153162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6468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9926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233838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24536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256889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98425" cy="314325"/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7720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889000</xdr:colOff>
      <xdr:row>27</xdr:row>
      <xdr:rowOff>0</xdr:rowOff>
    </xdr:from>
    <xdr:ext cx="98425" cy="314325"/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56610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95535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107061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118586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301115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53162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64687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99263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233838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245364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256889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7720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60960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95535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0706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11858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301115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53162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6468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9926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33838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24536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256889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222250</xdr:colOff>
      <xdr:row>28</xdr:row>
      <xdr:rowOff>285750</xdr:rowOff>
    </xdr:from>
    <xdr:ext cx="98425" cy="314325"/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37417375" y="10848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95535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07061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118586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25</xdr:row>
      <xdr:rowOff>214313</xdr:rowOff>
    </xdr:from>
    <xdr:ext cx="98425" cy="314325"/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13058775" y="97202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53162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164687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99263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33838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245364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256889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26</xdr:row>
      <xdr:rowOff>321468</xdr:rowOff>
    </xdr:from>
    <xdr:ext cx="98425" cy="314325"/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12168187" y="101798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60960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95535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10706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11858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153162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16468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19926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233838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24536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256889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98425" cy="314325"/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47720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31750</xdr:colOff>
      <xdr:row>27</xdr:row>
      <xdr:rowOff>111125</xdr:rowOff>
    </xdr:from>
    <xdr:ext cx="98425" cy="314325"/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15347950" y="10321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95535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107061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118586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1301115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153162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164687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199263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2338387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24536400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25688925" y="9858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60960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95535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10706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11858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153162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16468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19926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233838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24536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256889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60960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95535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10706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11858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26</xdr:row>
      <xdr:rowOff>214313</xdr:rowOff>
    </xdr:from>
    <xdr:ext cx="98425" cy="314325"/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13058775" y="10072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153162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16468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19926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233838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24536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256889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27</xdr:row>
      <xdr:rowOff>321468</xdr:rowOff>
    </xdr:from>
    <xdr:ext cx="98425" cy="314325"/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12168187" y="105322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47720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60960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95535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107061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118586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1301115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153162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164687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199263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2338387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24536400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25688925" y="10210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27</xdr:row>
      <xdr:rowOff>214313</xdr:rowOff>
    </xdr:from>
    <xdr:ext cx="98425" cy="314325"/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13058775" y="104251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47720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95535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107061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118586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301115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153162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164687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199263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233838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245364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256889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47720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301115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47720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365125</xdr:colOff>
      <xdr:row>30</xdr:row>
      <xdr:rowOff>0</xdr:rowOff>
    </xdr:from>
    <xdr:ext cx="98425" cy="314325"/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64611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95535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07061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118586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1301115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153162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164687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199263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3838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245364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256889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47720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301115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47720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158750</xdr:colOff>
      <xdr:row>31</xdr:row>
      <xdr:rowOff>333375</xdr:rowOff>
    </xdr:from>
    <xdr:ext cx="98425" cy="314325"/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158750" y="11953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95535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107061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118586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1301115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53162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164687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99263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233838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245364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256889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47720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1301115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7720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396875</xdr:colOff>
      <xdr:row>30</xdr:row>
      <xdr:rowOff>222250</xdr:rowOff>
    </xdr:from>
    <xdr:ext cx="98425" cy="314325"/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6492875" y="1149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95535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107061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118586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1301115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153162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164687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199263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233838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45364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256889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47720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1301115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95535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107061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18586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29</xdr:row>
      <xdr:rowOff>214313</xdr:rowOff>
    </xdr:from>
    <xdr:ext cx="98425" cy="314325"/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13058775" y="111299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153162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64687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199263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233838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245364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256889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30</xdr:row>
      <xdr:rowOff>321468</xdr:rowOff>
    </xdr:from>
    <xdr:ext cx="98425" cy="314325"/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2168187" y="115895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47720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95535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07061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118586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1301115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153162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64687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199263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2338387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24536400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25688925" y="11268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30</xdr:row>
      <xdr:rowOff>214313</xdr:rowOff>
    </xdr:from>
    <xdr:ext cx="98425" cy="314325"/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13058775" y="114823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47720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60960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95535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107061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118586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1301115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153162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164687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199263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2338387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24536400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25688925" y="1162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31</xdr:row>
      <xdr:rowOff>214313</xdr:rowOff>
    </xdr:from>
    <xdr:ext cx="98425" cy="314325"/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13058775" y="1183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47720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1301115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47720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1301115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47720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1301115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47720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1301115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47720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1301115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47720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1301115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47720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1301115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47720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1301115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47720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1301115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47720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1301115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47720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1301115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47720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1301115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31</xdr:row>
      <xdr:rowOff>214313</xdr:rowOff>
    </xdr:from>
    <xdr:ext cx="98425" cy="314325"/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13058775" y="1183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32</xdr:row>
      <xdr:rowOff>321468</xdr:rowOff>
    </xdr:from>
    <xdr:ext cx="98425" cy="314325"/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12168187" y="122943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47720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60960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95535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107061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118586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1301115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153162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164687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199263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2338387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24536400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25688925" y="1197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32</xdr:row>
      <xdr:rowOff>214313</xdr:rowOff>
    </xdr:from>
    <xdr:ext cx="98425" cy="314325"/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13058775" y="121872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47720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60960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95535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107061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118586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1301115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153162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164687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199263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2338387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24536400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25688925" y="1232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33</xdr:row>
      <xdr:rowOff>214313</xdr:rowOff>
    </xdr:from>
    <xdr:ext cx="98425" cy="314325"/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13058775" y="125396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47720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1301115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47720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1301115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47720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1301115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47720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1301115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47720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1301115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47720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1301115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47720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301115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47720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1301115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47720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301115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47720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1301115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47720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1301115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7720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1301115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36</xdr:row>
      <xdr:rowOff>214313</xdr:rowOff>
    </xdr:from>
    <xdr:ext cx="98425" cy="314325"/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13058775" y="135969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37</xdr:row>
      <xdr:rowOff>321468</xdr:rowOff>
    </xdr:from>
    <xdr:ext cx="98425" cy="314325"/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12168187" y="140565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47720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60960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95535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107061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118586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1301115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153162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164687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199263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2338387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24536400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25688925" y="13735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37</xdr:row>
      <xdr:rowOff>214313</xdr:rowOff>
    </xdr:from>
    <xdr:ext cx="98425" cy="314325"/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13058775" y="139493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47720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60960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95535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107061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118586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1301115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153162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164687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199263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2338387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24536400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5688925" y="14087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38</xdr:row>
      <xdr:rowOff>214313</xdr:rowOff>
    </xdr:from>
    <xdr:ext cx="98425" cy="314325"/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13058775" y="143017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57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59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63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71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672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673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75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77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78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81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682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83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84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685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87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688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91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93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694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95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696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99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01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02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03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05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07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08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709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11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712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715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716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17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19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20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721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23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26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27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29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31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32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733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35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736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37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739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740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41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742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44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745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47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748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49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50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51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53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754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55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56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757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59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760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61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62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763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764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65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766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67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68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769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70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771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73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38</xdr:row>
      <xdr:rowOff>214313</xdr:rowOff>
    </xdr:from>
    <xdr:ext cx="98425" cy="314325"/>
    <xdr:sp macro="" textlink="">
      <xdr:nvSpPr>
        <xdr:cNvPr id="1774" name="Text Box 1"/>
        <xdr:cNvSpPr txBox="1">
          <a:spLocks noChangeArrowheads="1"/>
        </xdr:cNvSpPr>
      </xdr:nvSpPr>
      <xdr:spPr bwMode="auto">
        <a:xfrm>
          <a:off x="13058775" y="143017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76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777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78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79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39</xdr:row>
      <xdr:rowOff>321468</xdr:rowOff>
    </xdr:from>
    <xdr:ext cx="98425" cy="314325"/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12168187" y="147613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783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84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85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786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87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89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90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791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792" name="Text Box 1"/>
        <xdr:cNvSpPr txBox="1">
          <a:spLocks noChangeArrowheads="1"/>
        </xdr:cNvSpPr>
      </xdr:nvSpPr>
      <xdr:spPr bwMode="auto">
        <a:xfrm>
          <a:off x="47720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93" name="Text Box 1"/>
        <xdr:cNvSpPr txBox="1">
          <a:spLocks noChangeArrowheads="1"/>
        </xdr:cNvSpPr>
      </xdr:nvSpPr>
      <xdr:spPr bwMode="auto">
        <a:xfrm>
          <a:off x="60960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794" name="Text Box 1"/>
        <xdr:cNvSpPr txBox="1">
          <a:spLocks noChangeArrowheads="1"/>
        </xdr:cNvSpPr>
      </xdr:nvSpPr>
      <xdr:spPr bwMode="auto">
        <a:xfrm>
          <a:off x="95535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95" name="Text Box 1"/>
        <xdr:cNvSpPr txBox="1">
          <a:spLocks noChangeArrowheads="1"/>
        </xdr:cNvSpPr>
      </xdr:nvSpPr>
      <xdr:spPr bwMode="auto">
        <a:xfrm>
          <a:off x="107061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118586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97" name="Text Box 1"/>
        <xdr:cNvSpPr txBox="1">
          <a:spLocks noChangeArrowheads="1"/>
        </xdr:cNvSpPr>
      </xdr:nvSpPr>
      <xdr:spPr bwMode="auto">
        <a:xfrm>
          <a:off x="1301115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153162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99" name="Text Box 1"/>
        <xdr:cNvSpPr txBox="1">
          <a:spLocks noChangeArrowheads="1"/>
        </xdr:cNvSpPr>
      </xdr:nvSpPr>
      <xdr:spPr bwMode="auto">
        <a:xfrm>
          <a:off x="164687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199263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801" name="Text Box 1"/>
        <xdr:cNvSpPr txBox="1">
          <a:spLocks noChangeArrowheads="1"/>
        </xdr:cNvSpPr>
      </xdr:nvSpPr>
      <xdr:spPr bwMode="auto">
        <a:xfrm>
          <a:off x="2338387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802" name="Text Box 1"/>
        <xdr:cNvSpPr txBox="1">
          <a:spLocks noChangeArrowheads="1"/>
        </xdr:cNvSpPr>
      </xdr:nvSpPr>
      <xdr:spPr bwMode="auto">
        <a:xfrm>
          <a:off x="24536400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803" name="Text Box 1"/>
        <xdr:cNvSpPr txBox="1">
          <a:spLocks noChangeArrowheads="1"/>
        </xdr:cNvSpPr>
      </xdr:nvSpPr>
      <xdr:spPr bwMode="auto">
        <a:xfrm>
          <a:off x="25688925" y="1443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805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808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809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811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812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813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815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817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39</xdr:row>
      <xdr:rowOff>214313</xdr:rowOff>
    </xdr:from>
    <xdr:ext cx="98425" cy="314325"/>
    <xdr:sp macro="" textlink="">
      <xdr:nvSpPr>
        <xdr:cNvPr id="1818" name="Text Box 1"/>
        <xdr:cNvSpPr txBox="1">
          <a:spLocks noChangeArrowheads="1"/>
        </xdr:cNvSpPr>
      </xdr:nvSpPr>
      <xdr:spPr bwMode="auto">
        <a:xfrm>
          <a:off x="13058775" y="146542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819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820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821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822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823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825" name="Text Box 1"/>
        <xdr:cNvSpPr txBox="1">
          <a:spLocks noChangeArrowheads="1"/>
        </xdr:cNvSpPr>
      </xdr:nvSpPr>
      <xdr:spPr bwMode="auto">
        <a:xfrm>
          <a:off x="47720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60960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827" name="Text Box 1"/>
        <xdr:cNvSpPr txBox="1">
          <a:spLocks noChangeArrowheads="1"/>
        </xdr:cNvSpPr>
      </xdr:nvSpPr>
      <xdr:spPr bwMode="auto">
        <a:xfrm>
          <a:off x="95535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828" name="Text Box 1"/>
        <xdr:cNvSpPr txBox="1">
          <a:spLocks noChangeArrowheads="1"/>
        </xdr:cNvSpPr>
      </xdr:nvSpPr>
      <xdr:spPr bwMode="auto">
        <a:xfrm>
          <a:off x="107061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829" name="Text Box 1"/>
        <xdr:cNvSpPr txBox="1">
          <a:spLocks noChangeArrowheads="1"/>
        </xdr:cNvSpPr>
      </xdr:nvSpPr>
      <xdr:spPr bwMode="auto">
        <a:xfrm>
          <a:off x="118586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830" name="Text Box 1"/>
        <xdr:cNvSpPr txBox="1">
          <a:spLocks noChangeArrowheads="1"/>
        </xdr:cNvSpPr>
      </xdr:nvSpPr>
      <xdr:spPr bwMode="auto">
        <a:xfrm>
          <a:off x="1301115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831" name="Text Box 1"/>
        <xdr:cNvSpPr txBox="1">
          <a:spLocks noChangeArrowheads="1"/>
        </xdr:cNvSpPr>
      </xdr:nvSpPr>
      <xdr:spPr bwMode="auto">
        <a:xfrm>
          <a:off x="153162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832" name="Text Box 1"/>
        <xdr:cNvSpPr txBox="1">
          <a:spLocks noChangeArrowheads="1"/>
        </xdr:cNvSpPr>
      </xdr:nvSpPr>
      <xdr:spPr bwMode="auto">
        <a:xfrm>
          <a:off x="164687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833" name="Text Box 1"/>
        <xdr:cNvSpPr txBox="1">
          <a:spLocks noChangeArrowheads="1"/>
        </xdr:cNvSpPr>
      </xdr:nvSpPr>
      <xdr:spPr bwMode="auto">
        <a:xfrm>
          <a:off x="199263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2338387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835" name="Text Box 1"/>
        <xdr:cNvSpPr txBox="1">
          <a:spLocks noChangeArrowheads="1"/>
        </xdr:cNvSpPr>
      </xdr:nvSpPr>
      <xdr:spPr bwMode="auto">
        <a:xfrm>
          <a:off x="24536400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25688925" y="1479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40</xdr:row>
      <xdr:rowOff>214313</xdr:rowOff>
    </xdr:from>
    <xdr:ext cx="98425" cy="314325"/>
    <xdr:sp macro="" textlink="">
      <xdr:nvSpPr>
        <xdr:cNvPr id="1837" name="Text Box 1"/>
        <xdr:cNvSpPr txBox="1">
          <a:spLocks noChangeArrowheads="1"/>
        </xdr:cNvSpPr>
      </xdr:nvSpPr>
      <xdr:spPr bwMode="auto">
        <a:xfrm>
          <a:off x="13058775" y="15006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39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40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41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43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45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46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47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48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49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50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51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54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55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56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57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58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59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60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62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63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65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66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67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68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69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70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71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73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74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76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77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78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80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81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88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89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91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93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95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97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99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00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01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03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04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07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12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14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15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16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19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21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922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23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25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26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27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29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31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33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934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37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38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41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44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45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48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49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51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53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55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56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57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42</xdr:row>
      <xdr:rowOff>321468</xdr:rowOff>
    </xdr:from>
    <xdr:ext cx="98425" cy="314325"/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12168187" y="158186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59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61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63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64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66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67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70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71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74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42</xdr:row>
      <xdr:rowOff>214313</xdr:rowOff>
    </xdr:from>
    <xdr:ext cx="98425" cy="314325"/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13058775" y="157114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47720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91" name="Text Box 1"/>
        <xdr:cNvSpPr txBox="1">
          <a:spLocks noChangeArrowheads="1"/>
        </xdr:cNvSpPr>
      </xdr:nvSpPr>
      <xdr:spPr bwMode="auto">
        <a:xfrm>
          <a:off x="60960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95535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93" name="Text Box 1"/>
        <xdr:cNvSpPr txBox="1">
          <a:spLocks noChangeArrowheads="1"/>
        </xdr:cNvSpPr>
      </xdr:nvSpPr>
      <xdr:spPr bwMode="auto">
        <a:xfrm>
          <a:off x="107061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118586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1301115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153162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97" name="Text Box 1"/>
        <xdr:cNvSpPr txBox="1">
          <a:spLocks noChangeArrowheads="1"/>
        </xdr:cNvSpPr>
      </xdr:nvSpPr>
      <xdr:spPr bwMode="auto">
        <a:xfrm>
          <a:off x="164687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199263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2338387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24536400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2001" name="Text Box 1"/>
        <xdr:cNvSpPr txBox="1">
          <a:spLocks noChangeArrowheads="1"/>
        </xdr:cNvSpPr>
      </xdr:nvSpPr>
      <xdr:spPr bwMode="auto">
        <a:xfrm>
          <a:off x="25688925" y="15849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43</xdr:row>
      <xdr:rowOff>214313</xdr:rowOff>
    </xdr:from>
    <xdr:ext cx="98425" cy="314325"/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13058775" y="160639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05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09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13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15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16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17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19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20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21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23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26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27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28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30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31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32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34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35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39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41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42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43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46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47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48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53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54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56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58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59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61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62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64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65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66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67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68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69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71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73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74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75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76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77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78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79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80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81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83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84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85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86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87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88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89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91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92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94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95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96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98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99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00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01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02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03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04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05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06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07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08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09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10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12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13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14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16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17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18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20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21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22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45</xdr:row>
      <xdr:rowOff>321468</xdr:rowOff>
    </xdr:from>
    <xdr:ext cx="98425" cy="314325"/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12168187" y="168759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24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25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26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28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29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30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31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32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33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35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36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37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38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39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41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42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43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44" name="Text Box 1"/>
        <xdr:cNvSpPr txBox="1">
          <a:spLocks noChangeArrowheads="1"/>
        </xdr:cNvSpPr>
      </xdr:nvSpPr>
      <xdr:spPr bwMode="auto">
        <a:xfrm>
          <a:off x="60960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45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46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47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45</xdr:row>
      <xdr:rowOff>214313</xdr:rowOff>
    </xdr:from>
    <xdr:ext cx="98425" cy="314325"/>
    <xdr:sp macro="" textlink="">
      <xdr:nvSpPr>
        <xdr:cNvPr id="2148" name="Text Box 1"/>
        <xdr:cNvSpPr txBox="1">
          <a:spLocks noChangeArrowheads="1"/>
        </xdr:cNvSpPr>
      </xdr:nvSpPr>
      <xdr:spPr bwMode="auto">
        <a:xfrm>
          <a:off x="13058775" y="167687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49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50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51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52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53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54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155" name="Text Box 1"/>
        <xdr:cNvSpPr txBox="1">
          <a:spLocks noChangeArrowheads="1"/>
        </xdr:cNvSpPr>
      </xdr:nvSpPr>
      <xdr:spPr bwMode="auto">
        <a:xfrm>
          <a:off x="47720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127000</xdr:colOff>
      <xdr:row>47</xdr:row>
      <xdr:rowOff>269875</xdr:rowOff>
    </xdr:from>
    <xdr:ext cx="98425" cy="314325"/>
    <xdr:sp macro="" textlink="">
      <xdr:nvSpPr>
        <xdr:cNvPr id="2156" name="Text Box 1"/>
        <xdr:cNvSpPr txBox="1">
          <a:spLocks noChangeArrowheads="1"/>
        </xdr:cNvSpPr>
      </xdr:nvSpPr>
      <xdr:spPr bwMode="auto">
        <a:xfrm>
          <a:off x="10833100" y="17529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57" name="Text Box 1"/>
        <xdr:cNvSpPr txBox="1">
          <a:spLocks noChangeArrowheads="1"/>
        </xdr:cNvSpPr>
      </xdr:nvSpPr>
      <xdr:spPr bwMode="auto">
        <a:xfrm>
          <a:off x="95535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58" name="Text Box 1"/>
        <xdr:cNvSpPr txBox="1">
          <a:spLocks noChangeArrowheads="1"/>
        </xdr:cNvSpPr>
      </xdr:nvSpPr>
      <xdr:spPr bwMode="auto">
        <a:xfrm>
          <a:off x="107061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59" name="Text Box 1"/>
        <xdr:cNvSpPr txBox="1">
          <a:spLocks noChangeArrowheads="1"/>
        </xdr:cNvSpPr>
      </xdr:nvSpPr>
      <xdr:spPr bwMode="auto">
        <a:xfrm>
          <a:off x="118586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1301115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61" name="Text Box 1"/>
        <xdr:cNvSpPr txBox="1">
          <a:spLocks noChangeArrowheads="1"/>
        </xdr:cNvSpPr>
      </xdr:nvSpPr>
      <xdr:spPr bwMode="auto">
        <a:xfrm>
          <a:off x="153162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62" name="Text Box 1"/>
        <xdr:cNvSpPr txBox="1">
          <a:spLocks noChangeArrowheads="1"/>
        </xdr:cNvSpPr>
      </xdr:nvSpPr>
      <xdr:spPr bwMode="auto">
        <a:xfrm>
          <a:off x="164687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63" name="Text Box 1"/>
        <xdr:cNvSpPr txBox="1">
          <a:spLocks noChangeArrowheads="1"/>
        </xdr:cNvSpPr>
      </xdr:nvSpPr>
      <xdr:spPr bwMode="auto">
        <a:xfrm>
          <a:off x="199263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64" name="Text Box 1"/>
        <xdr:cNvSpPr txBox="1">
          <a:spLocks noChangeArrowheads="1"/>
        </xdr:cNvSpPr>
      </xdr:nvSpPr>
      <xdr:spPr bwMode="auto">
        <a:xfrm>
          <a:off x="2338387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65" name="Text Box 1"/>
        <xdr:cNvSpPr txBox="1">
          <a:spLocks noChangeArrowheads="1"/>
        </xdr:cNvSpPr>
      </xdr:nvSpPr>
      <xdr:spPr bwMode="auto">
        <a:xfrm>
          <a:off x="24536400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66" name="Text Box 1"/>
        <xdr:cNvSpPr txBox="1">
          <a:spLocks noChangeArrowheads="1"/>
        </xdr:cNvSpPr>
      </xdr:nvSpPr>
      <xdr:spPr bwMode="auto">
        <a:xfrm>
          <a:off x="25688925" y="1690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46</xdr:row>
      <xdr:rowOff>214313</xdr:rowOff>
    </xdr:from>
    <xdr:ext cx="98425" cy="314325"/>
    <xdr:sp macro="" textlink="">
      <xdr:nvSpPr>
        <xdr:cNvPr id="2167" name="Text Box 1"/>
        <xdr:cNvSpPr txBox="1">
          <a:spLocks noChangeArrowheads="1"/>
        </xdr:cNvSpPr>
      </xdr:nvSpPr>
      <xdr:spPr bwMode="auto">
        <a:xfrm>
          <a:off x="13058775" y="171211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168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69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170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71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73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174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75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176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177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178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179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180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81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182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83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84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85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186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188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189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192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93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194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96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99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00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01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02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03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04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05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06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07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08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09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10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11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12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13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14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15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16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18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19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20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21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22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23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25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26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27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28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29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30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31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32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33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34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35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36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37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38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39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40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41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42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44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45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47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48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49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50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51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52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53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54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56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57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58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60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61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62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63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64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66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67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68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69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70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71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72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73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74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75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76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77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78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79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81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82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83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84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85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86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87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88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89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90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91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92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93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94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95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96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97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98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99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300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01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302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03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04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305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07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308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09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10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311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46</xdr:row>
      <xdr:rowOff>321468</xdr:rowOff>
    </xdr:from>
    <xdr:ext cx="98425" cy="314325"/>
    <xdr:sp macro="" textlink="">
      <xdr:nvSpPr>
        <xdr:cNvPr id="2312" name="Text Box 1"/>
        <xdr:cNvSpPr txBox="1">
          <a:spLocks noChangeArrowheads="1"/>
        </xdr:cNvSpPr>
      </xdr:nvSpPr>
      <xdr:spPr bwMode="auto">
        <a:xfrm>
          <a:off x="12168187" y="172283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13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314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15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16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317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18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319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20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21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322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23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324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26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327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28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329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30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31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33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334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35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36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46</xdr:row>
      <xdr:rowOff>214313</xdr:rowOff>
    </xdr:from>
    <xdr:ext cx="98425" cy="314325"/>
    <xdr:sp macro="" textlink="">
      <xdr:nvSpPr>
        <xdr:cNvPr id="2337" name="Text Box 1"/>
        <xdr:cNvSpPr txBox="1">
          <a:spLocks noChangeArrowheads="1"/>
        </xdr:cNvSpPr>
      </xdr:nvSpPr>
      <xdr:spPr bwMode="auto">
        <a:xfrm>
          <a:off x="13058775" y="171211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338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39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340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41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42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343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344" name="Text Box 1"/>
        <xdr:cNvSpPr txBox="1">
          <a:spLocks noChangeArrowheads="1"/>
        </xdr:cNvSpPr>
      </xdr:nvSpPr>
      <xdr:spPr bwMode="auto">
        <a:xfrm>
          <a:off x="47720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45" name="Text Box 1"/>
        <xdr:cNvSpPr txBox="1">
          <a:spLocks noChangeArrowheads="1"/>
        </xdr:cNvSpPr>
      </xdr:nvSpPr>
      <xdr:spPr bwMode="auto">
        <a:xfrm>
          <a:off x="60960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346" name="Text Box 1"/>
        <xdr:cNvSpPr txBox="1">
          <a:spLocks noChangeArrowheads="1"/>
        </xdr:cNvSpPr>
      </xdr:nvSpPr>
      <xdr:spPr bwMode="auto">
        <a:xfrm>
          <a:off x="95535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47" name="Text Box 1"/>
        <xdr:cNvSpPr txBox="1">
          <a:spLocks noChangeArrowheads="1"/>
        </xdr:cNvSpPr>
      </xdr:nvSpPr>
      <xdr:spPr bwMode="auto">
        <a:xfrm>
          <a:off x="107061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48" name="Text Box 1"/>
        <xdr:cNvSpPr txBox="1">
          <a:spLocks noChangeArrowheads="1"/>
        </xdr:cNvSpPr>
      </xdr:nvSpPr>
      <xdr:spPr bwMode="auto">
        <a:xfrm>
          <a:off x="118586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349" name="Text Box 1"/>
        <xdr:cNvSpPr txBox="1">
          <a:spLocks noChangeArrowheads="1"/>
        </xdr:cNvSpPr>
      </xdr:nvSpPr>
      <xdr:spPr bwMode="auto">
        <a:xfrm>
          <a:off x="1301115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350" name="Text Box 1"/>
        <xdr:cNvSpPr txBox="1">
          <a:spLocks noChangeArrowheads="1"/>
        </xdr:cNvSpPr>
      </xdr:nvSpPr>
      <xdr:spPr bwMode="auto">
        <a:xfrm>
          <a:off x="153162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51" name="Text Box 1"/>
        <xdr:cNvSpPr txBox="1">
          <a:spLocks noChangeArrowheads="1"/>
        </xdr:cNvSpPr>
      </xdr:nvSpPr>
      <xdr:spPr bwMode="auto">
        <a:xfrm>
          <a:off x="164687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352" name="Text Box 1"/>
        <xdr:cNvSpPr txBox="1">
          <a:spLocks noChangeArrowheads="1"/>
        </xdr:cNvSpPr>
      </xdr:nvSpPr>
      <xdr:spPr bwMode="auto">
        <a:xfrm>
          <a:off x="199263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53" name="Text Box 1"/>
        <xdr:cNvSpPr txBox="1">
          <a:spLocks noChangeArrowheads="1"/>
        </xdr:cNvSpPr>
      </xdr:nvSpPr>
      <xdr:spPr bwMode="auto">
        <a:xfrm>
          <a:off x="2338387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54" name="Text Box 1"/>
        <xdr:cNvSpPr txBox="1">
          <a:spLocks noChangeArrowheads="1"/>
        </xdr:cNvSpPr>
      </xdr:nvSpPr>
      <xdr:spPr bwMode="auto">
        <a:xfrm>
          <a:off x="24536400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355" name="Text Box 1"/>
        <xdr:cNvSpPr txBox="1">
          <a:spLocks noChangeArrowheads="1"/>
        </xdr:cNvSpPr>
      </xdr:nvSpPr>
      <xdr:spPr bwMode="auto">
        <a:xfrm>
          <a:off x="25688925" y="1725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47</xdr:row>
      <xdr:rowOff>214313</xdr:rowOff>
    </xdr:from>
    <xdr:ext cx="98425" cy="314325"/>
    <xdr:sp macro="" textlink="">
      <xdr:nvSpPr>
        <xdr:cNvPr id="2356" name="Text Box 1"/>
        <xdr:cNvSpPr txBox="1">
          <a:spLocks noChangeArrowheads="1"/>
        </xdr:cNvSpPr>
      </xdr:nvSpPr>
      <xdr:spPr bwMode="auto">
        <a:xfrm>
          <a:off x="13058775" y="174736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357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358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359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360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361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362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363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364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365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366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367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368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369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370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371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372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373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374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375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376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377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378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379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380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381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382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383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385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386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387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388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389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390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391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392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393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394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396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397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398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399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400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401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402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403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404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05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06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09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10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11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12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13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14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15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16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17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18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19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20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21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22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23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24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25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26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27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28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29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30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31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32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33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35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36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37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38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39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40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41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42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43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44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45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46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47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48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49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50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51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52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53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54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55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56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57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58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59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61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62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63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64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65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66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67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68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69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70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71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72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74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76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78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79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80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81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82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83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84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85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86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87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88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89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90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91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92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93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94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95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96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97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98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99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00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501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02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03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04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05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06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07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08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09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10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11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12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513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14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15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16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17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18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19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20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21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22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23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49</xdr:row>
      <xdr:rowOff>321468</xdr:rowOff>
    </xdr:from>
    <xdr:ext cx="98425" cy="314325"/>
    <xdr:sp macro="" textlink="">
      <xdr:nvSpPr>
        <xdr:cNvPr id="2525" name="Text Box 1"/>
        <xdr:cNvSpPr txBox="1">
          <a:spLocks noChangeArrowheads="1"/>
        </xdr:cNvSpPr>
      </xdr:nvSpPr>
      <xdr:spPr bwMode="auto">
        <a:xfrm>
          <a:off x="12168187" y="182856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26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27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28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29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30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31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32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33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34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36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38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40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41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42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44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45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46" name="Text Box 1"/>
        <xdr:cNvSpPr txBox="1">
          <a:spLocks noChangeArrowheads="1"/>
        </xdr:cNvSpPr>
      </xdr:nvSpPr>
      <xdr:spPr bwMode="auto">
        <a:xfrm>
          <a:off x="60960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48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49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49</xdr:row>
      <xdr:rowOff>214313</xdr:rowOff>
    </xdr:from>
    <xdr:ext cx="98425" cy="314325"/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13058775" y="18178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51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52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53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54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56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557" name="Text Box 1"/>
        <xdr:cNvSpPr txBox="1">
          <a:spLocks noChangeArrowheads="1"/>
        </xdr:cNvSpPr>
      </xdr:nvSpPr>
      <xdr:spPr bwMode="auto">
        <a:xfrm>
          <a:off x="47720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31750</xdr:rowOff>
    </xdr:from>
    <xdr:ext cx="98425" cy="314325"/>
    <xdr:sp macro="" textlink="">
      <xdr:nvSpPr>
        <xdr:cNvPr id="2558" name="Text Box 1"/>
        <xdr:cNvSpPr txBox="1">
          <a:spLocks noChangeArrowheads="1"/>
        </xdr:cNvSpPr>
      </xdr:nvSpPr>
      <xdr:spPr bwMode="auto">
        <a:xfrm>
          <a:off x="9553575" y="19405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59" name="Text Box 1"/>
        <xdr:cNvSpPr txBox="1">
          <a:spLocks noChangeArrowheads="1"/>
        </xdr:cNvSpPr>
      </xdr:nvSpPr>
      <xdr:spPr bwMode="auto">
        <a:xfrm>
          <a:off x="95535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60" name="Text Box 1"/>
        <xdr:cNvSpPr txBox="1">
          <a:spLocks noChangeArrowheads="1"/>
        </xdr:cNvSpPr>
      </xdr:nvSpPr>
      <xdr:spPr bwMode="auto">
        <a:xfrm>
          <a:off x="107061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61" name="Text Box 1"/>
        <xdr:cNvSpPr txBox="1">
          <a:spLocks noChangeArrowheads="1"/>
        </xdr:cNvSpPr>
      </xdr:nvSpPr>
      <xdr:spPr bwMode="auto">
        <a:xfrm>
          <a:off x="118586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62" name="Text Box 1"/>
        <xdr:cNvSpPr txBox="1">
          <a:spLocks noChangeArrowheads="1"/>
        </xdr:cNvSpPr>
      </xdr:nvSpPr>
      <xdr:spPr bwMode="auto">
        <a:xfrm>
          <a:off x="1301115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63" name="Text Box 1"/>
        <xdr:cNvSpPr txBox="1">
          <a:spLocks noChangeArrowheads="1"/>
        </xdr:cNvSpPr>
      </xdr:nvSpPr>
      <xdr:spPr bwMode="auto">
        <a:xfrm>
          <a:off x="153162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64" name="Text Box 1"/>
        <xdr:cNvSpPr txBox="1">
          <a:spLocks noChangeArrowheads="1"/>
        </xdr:cNvSpPr>
      </xdr:nvSpPr>
      <xdr:spPr bwMode="auto">
        <a:xfrm>
          <a:off x="164687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65" name="Text Box 1"/>
        <xdr:cNvSpPr txBox="1">
          <a:spLocks noChangeArrowheads="1"/>
        </xdr:cNvSpPr>
      </xdr:nvSpPr>
      <xdr:spPr bwMode="auto">
        <a:xfrm>
          <a:off x="199263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66" name="Text Box 1"/>
        <xdr:cNvSpPr txBox="1">
          <a:spLocks noChangeArrowheads="1"/>
        </xdr:cNvSpPr>
      </xdr:nvSpPr>
      <xdr:spPr bwMode="auto">
        <a:xfrm>
          <a:off x="2338387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67" name="Text Box 1"/>
        <xdr:cNvSpPr txBox="1">
          <a:spLocks noChangeArrowheads="1"/>
        </xdr:cNvSpPr>
      </xdr:nvSpPr>
      <xdr:spPr bwMode="auto">
        <a:xfrm>
          <a:off x="24536400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68" name="Text Box 1"/>
        <xdr:cNvSpPr txBox="1">
          <a:spLocks noChangeArrowheads="1"/>
        </xdr:cNvSpPr>
      </xdr:nvSpPr>
      <xdr:spPr bwMode="auto">
        <a:xfrm>
          <a:off x="25688925" y="18316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50</xdr:row>
      <xdr:rowOff>214313</xdr:rowOff>
    </xdr:from>
    <xdr:ext cx="98425" cy="314325"/>
    <xdr:sp macro="" textlink="">
      <xdr:nvSpPr>
        <xdr:cNvPr id="2569" name="Text Box 1"/>
        <xdr:cNvSpPr txBox="1">
          <a:spLocks noChangeArrowheads="1"/>
        </xdr:cNvSpPr>
      </xdr:nvSpPr>
      <xdr:spPr bwMode="auto">
        <a:xfrm>
          <a:off x="13058775" y="185308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570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71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572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73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74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75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576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577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578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579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580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581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582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83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584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85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86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87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589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590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591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592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593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594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95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596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97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99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00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01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02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04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05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06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08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09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10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11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12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15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16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17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18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19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20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21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22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25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27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28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29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30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31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32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33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34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35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36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37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38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39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41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42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43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44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45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46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47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48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49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50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51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53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54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55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56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57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58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59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60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61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62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63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64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65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66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67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68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69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71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72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73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76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80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82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84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86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88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89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90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91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92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93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94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95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96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97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98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99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00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01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702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03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05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06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707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708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09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10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11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12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13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50</xdr:row>
      <xdr:rowOff>321468</xdr:rowOff>
    </xdr:from>
    <xdr:ext cx="98425" cy="314325"/>
    <xdr:sp macro="" textlink="">
      <xdr:nvSpPr>
        <xdr:cNvPr id="2714" name="Text Box 1"/>
        <xdr:cNvSpPr txBox="1">
          <a:spLocks noChangeArrowheads="1"/>
        </xdr:cNvSpPr>
      </xdr:nvSpPr>
      <xdr:spPr bwMode="auto">
        <a:xfrm>
          <a:off x="12168187" y="186380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15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716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17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18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719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20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21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22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23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24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25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726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27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28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729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31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32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33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35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736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37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38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50</xdr:row>
      <xdr:rowOff>214313</xdr:rowOff>
    </xdr:from>
    <xdr:ext cx="98425" cy="314325"/>
    <xdr:sp macro="" textlink="">
      <xdr:nvSpPr>
        <xdr:cNvPr id="2739" name="Text Box 1"/>
        <xdr:cNvSpPr txBox="1">
          <a:spLocks noChangeArrowheads="1"/>
        </xdr:cNvSpPr>
      </xdr:nvSpPr>
      <xdr:spPr bwMode="auto">
        <a:xfrm>
          <a:off x="13058775" y="185308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740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41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42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43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44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746" name="Text Box 1"/>
        <xdr:cNvSpPr txBox="1">
          <a:spLocks noChangeArrowheads="1"/>
        </xdr:cNvSpPr>
      </xdr:nvSpPr>
      <xdr:spPr bwMode="auto">
        <a:xfrm>
          <a:off x="47720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60960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748" name="Text Box 1"/>
        <xdr:cNvSpPr txBox="1">
          <a:spLocks noChangeArrowheads="1"/>
        </xdr:cNvSpPr>
      </xdr:nvSpPr>
      <xdr:spPr bwMode="auto">
        <a:xfrm>
          <a:off x="95535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107061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50" name="Text Box 1"/>
        <xdr:cNvSpPr txBox="1">
          <a:spLocks noChangeArrowheads="1"/>
        </xdr:cNvSpPr>
      </xdr:nvSpPr>
      <xdr:spPr bwMode="auto">
        <a:xfrm>
          <a:off x="118586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1301115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752" name="Text Box 1"/>
        <xdr:cNvSpPr txBox="1">
          <a:spLocks noChangeArrowheads="1"/>
        </xdr:cNvSpPr>
      </xdr:nvSpPr>
      <xdr:spPr bwMode="auto">
        <a:xfrm>
          <a:off x="153162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164687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54" name="Text Box 1"/>
        <xdr:cNvSpPr txBox="1">
          <a:spLocks noChangeArrowheads="1"/>
        </xdr:cNvSpPr>
      </xdr:nvSpPr>
      <xdr:spPr bwMode="auto">
        <a:xfrm>
          <a:off x="199263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2338387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56" name="Text Box 1"/>
        <xdr:cNvSpPr txBox="1">
          <a:spLocks noChangeArrowheads="1"/>
        </xdr:cNvSpPr>
      </xdr:nvSpPr>
      <xdr:spPr bwMode="auto">
        <a:xfrm>
          <a:off x="24536400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25688925" y="1866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51</xdr:row>
      <xdr:rowOff>214313</xdr:rowOff>
    </xdr:from>
    <xdr:ext cx="98425" cy="314325"/>
    <xdr:sp macro="" textlink="">
      <xdr:nvSpPr>
        <xdr:cNvPr id="2758" name="Text Box 1"/>
        <xdr:cNvSpPr txBox="1">
          <a:spLocks noChangeArrowheads="1"/>
        </xdr:cNvSpPr>
      </xdr:nvSpPr>
      <xdr:spPr bwMode="auto">
        <a:xfrm>
          <a:off x="13058775" y="188833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759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60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761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62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63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764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765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766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767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769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770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771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772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773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775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776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777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778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779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780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781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782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783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84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785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86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87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788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789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790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791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792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793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794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795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796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797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798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799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800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801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802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804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806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07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08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09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10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11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12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13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14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15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16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17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18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819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820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823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824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825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826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827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828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829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830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31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32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33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34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35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36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37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38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39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41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843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845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847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849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851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853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854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55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56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57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59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60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61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62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63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64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65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66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67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68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69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70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71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72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73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74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75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76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77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78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79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80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81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82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83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84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85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86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87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88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89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90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91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92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93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94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95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97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99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01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03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05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07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09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11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13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15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17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19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21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23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25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27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29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31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33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35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37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38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39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40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41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42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43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44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45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46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47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48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49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50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51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52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53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54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55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56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57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58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59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60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61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62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63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64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65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53</xdr:row>
      <xdr:rowOff>321468</xdr:rowOff>
    </xdr:from>
    <xdr:ext cx="98425" cy="314325"/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12168187" y="196953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78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79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80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81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82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83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84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85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86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87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88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89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90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91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92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93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94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95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96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97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98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99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53</xdr:row>
      <xdr:rowOff>214313</xdr:rowOff>
    </xdr:from>
    <xdr:ext cx="98425" cy="314325"/>
    <xdr:sp macro="" textlink="">
      <xdr:nvSpPr>
        <xdr:cNvPr id="3000" name="Text Box 1"/>
        <xdr:cNvSpPr txBox="1">
          <a:spLocks noChangeArrowheads="1"/>
        </xdr:cNvSpPr>
      </xdr:nvSpPr>
      <xdr:spPr bwMode="auto">
        <a:xfrm>
          <a:off x="13058775" y="19588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3001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3002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3003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3004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3005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3006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3007" name="Text Box 1"/>
        <xdr:cNvSpPr txBox="1">
          <a:spLocks noChangeArrowheads="1"/>
        </xdr:cNvSpPr>
      </xdr:nvSpPr>
      <xdr:spPr bwMode="auto">
        <a:xfrm>
          <a:off x="47720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3008" name="Text Box 1"/>
        <xdr:cNvSpPr txBox="1">
          <a:spLocks noChangeArrowheads="1"/>
        </xdr:cNvSpPr>
      </xdr:nvSpPr>
      <xdr:spPr bwMode="auto">
        <a:xfrm>
          <a:off x="60960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3009" name="Text Box 1"/>
        <xdr:cNvSpPr txBox="1">
          <a:spLocks noChangeArrowheads="1"/>
        </xdr:cNvSpPr>
      </xdr:nvSpPr>
      <xdr:spPr bwMode="auto">
        <a:xfrm>
          <a:off x="95535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3010" name="Text Box 1"/>
        <xdr:cNvSpPr txBox="1">
          <a:spLocks noChangeArrowheads="1"/>
        </xdr:cNvSpPr>
      </xdr:nvSpPr>
      <xdr:spPr bwMode="auto">
        <a:xfrm>
          <a:off x="107061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3011" name="Text Box 1"/>
        <xdr:cNvSpPr txBox="1">
          <a:spLocks noChangeArrowheads="1"/>
        </xdr:cNvSpPr>
      </xdr:nvSpPr>
      <xdr:spPr bwMode="auto">
        <a:xfrm>
          <a:off x="118586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3012" name="Text Box 1"/>
        <xdr:cNvSpPr txBox="1">
          <a:spLocks noChangeArrowheads="1"/>
        </xdr:cNvSpPr>
      </xdr:nvSpPr>
      <xdr:spPr bwMode="auto">
        <a:xfrm>
          <a:off x="1301115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3013" name="Text Box 1"/>
        <xdr:cNvSpPr txBox="1">
          <a:spLocks noChangeArrowheads="1"/>
        </xdr:cNvSpPr>
      </xdr:nvSpPr>
      <xdr:spPr bwMode="auto">
        <a:xfrm>
          <a:off x="153162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3014" name="Text Box 1"/>
        <xdr:cNvSpPr txBox="1">
          <a:spLocks noChangeArrowheads="1"/>
        </xdr:cNvSpPr>
      </xdr:nvSpPr>
      <xdr:spPr bwMode="auto">
        <a:xfrm>
          <a:off x="164687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3015" name="Text Box 1"/>
        <xdr:cNvSpPr txBox="1">
          <a:spLocks noChangeArrowheads="1"/>
        </xdr:cNvSpPr>
      </xdr:nvSpPr>
      <xdr:spPr bwMode="auto">
        <a:xfrm>
          <a:off x="199263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3016" name="Text Box 1"/>
        <xdr:cNvSpPr txBox="1">
          <a:spLocks noChangeArrowheads="1"/>
        </xdr:cNvSpPr>
      </xdr:nvSpPr>
      <xdr:spPr bwMode="auto">
        <a:xfrm>
          <a:off x="2338387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3017" name="Text Box 1"/>
        <xdr:cNvSpPr txBox="1">
          <a:spLocks noChangeArrowheads="1"/>
        </xdr:cNvSpPr>
      </xdr:nvSpPr>
      <xdr:spPr bwMode="auto">
        <a:xfrm>
          <a:off x="24536400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3018" name="Text Box 1"/>
        <xdr:cNvSpPr txBox="1">
          <a:spLocks noChangeArrowheads="1"/>
        </xdr:cNvSpPr>
      </xdr:nvSpPr>
      <xdr:spPr bwMode="auto">
        <a:xfrm>
          <a:off x="25688925" y="1972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54</xdr:row>
      <xdr:rowOff>214313</xdr:rowOff>
    </xdr:from>
    <xdr:ext cx="98425" cy="314325"/>
    <xdr:sp macro="" textlink="">
      <xdr:nvSpPr>
        <xdr:cNvPr id="3019" name="Text Box 1"/>
        <xdr:cNvSpPr txBox="1">
          <a:spLocks noChangeArrowheads="1"/>
        </xdr:cNvSpPr>
      </xdr:nvSpPr>
      <xdr:spPr bwMode="auto">
        <a:xfrm>
          <a:off x="13058775" y="199405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20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21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22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23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25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26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27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28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29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30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31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32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33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34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35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36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37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38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39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40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41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42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43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44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45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46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47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48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49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50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51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52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53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54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57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58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59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60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62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64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65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66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67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68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69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70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71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72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74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75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76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77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78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79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80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81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82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83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84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85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86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87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88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89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90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91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93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94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95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96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97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98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99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00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01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02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03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04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05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06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07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08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09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10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11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12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13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14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15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16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18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19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20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22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23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24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25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26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27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28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29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30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31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32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33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34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35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36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37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38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39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40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41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42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43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44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45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46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47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48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49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50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51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52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53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54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55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56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57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58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59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60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61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62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63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54</xdr:row>
      <xdr:rowOff>321468</xdr:rowOff>
    </xdr:from>
    <xdr:ext cx="98425" cy="314325"/>
    <xdr:sp macro="" textlink="">
      <xdr:nvSpPr>
        <xdr:cNvPr id="3164" name="Text Box 1"/>
        <xdr:cNvSpPr txBox="1">
          <a:spLocks noChangeArrowheads="1"/>
        </xdr:cNvSpPr>
      </xdr:nvSpPr>
      <xdr:spPr bwMode="auto">
        <a:xfrm>
          <a:off x="12168187" y="200477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65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66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67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68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69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70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71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72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73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74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75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76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77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78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79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80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81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82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83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84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85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86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87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88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54</xdr:row>
      <xdr:rowOff>214313</xdr:rowOff>
    </xdr:from>
    <xdr:ext cx="98425" cy="314325"/>
    <xdr:sp macro="" textlink="">
      <xdr:nvSpPr>
        <xdr:cNvPr id="3189" name="Text Box 1"/>
        <xdr:cNvSpPr txBox="1">
          <a:spLocks noChangeArrowheads="1"/>
        </xdr:cNvSpPr>
      </xdr:nvSpPr>
      <xdr:spPr bwMode="auto">
        <a:xfrm>
          <a:off x="13058775" y="199405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90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91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92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93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94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95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96" name="Text Box 1"/>
        <xdr:cNvSpPr txBox="1">
          <a:spLocks noChangeArrowheads="1"/>
        </xdr:cNvSpPr>
      </xdr:nvSpPr>
      <xdr:spPr bwMode="auto">
        <a:xfrm>
          <a:off x="47720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97" name="Text Box 1"/>
        <xdr:cNvSpPr txBox="1">
          <a:spLocks noChangeArrowheads="1"/>
        </xdr:cNvSpPr>
      </xdr:nvSpPr>
      <xdr:spPr bwMode="auto">
        <a:xfrm>
          <a:off x="60960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98" name="Text Box 1"/>
        <xdr:cNvSpPr txBox="1">
          <a:spLocks noChangeArrowheads="1"/>
        </xdr:cNvSpPr>
      </xdr:nvSpPr>
      <xdr:spPr bwMode="auto">
        <a:xfrm>
          <a:off x="95535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99" name="Text Box 1"/>
        <xdr:cNvSpPr txBox="1">
          <a:spLocks noChangeArrowheads="1"/>
        </xdr:cNvSpPr>
      </xdr:nvSpPr>
      <xdr:spPr bwMode="auto">
        <a:xfrm>
          <a:off x="107061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200" name="Text Box 1"/>
        <xdr:cNvSpPr txBox="1">
          <a:spLocks noChangeArrowheads="1"/>
        </xdr:cNvSpPr>
      </xdr:nvSpPr>
      <xdr:spPr bwMode="auto">
        <a:xfrm>
          <a:off x="118586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201" name="Text Box 1"/>
        <xdr:cNvSpPr txBox="1">
          <a:spLocks noChangeArrowheads="1"/>
        </xdr:cNvSpPr>
      </xdr:nvSpPr>
      <xdr:spPr bwMode="auto">
        <a:xfrm>
          <a:off x="1301115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202" name="Text Box 1"/>
        <xdr:cNvSpPr txBox="1">
          <a:spLocks noChangeArrowheads="1"/>
        </xdr:cNvSpPr>
      </xdr:nvSpPr>
      <xdr:spPr bwMode="auto">
        <a:xfrm>
          <a:off x="153162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203" name="Text Box 1"/>
        <xdr:cNvSpPr txBox="1">
          <a:spLocks noChangeArrowheads="1"/>
        </xdr:cNvSpPr>
      </xdr:nvSpPr>
      <xdr:spPr bwMode="auto">
        <a:xfrm>
          <a:off x="164687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204" name="Text Box 1"/>
        <xdr:cNvSpPr txBox="1">
          <a:spLocks noChangeArrowheads="1"/>
        </xdr:cNvSpPr>
      </xdr:nvSpPr>
      <xdr:spPr bwMode="auto">
        <a:xfrm>
          <a:off x="199263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205" name="Text Box 1"/>
        <xdr:cNvSpPr txBox="1">
          <a:spLocks noChangeArrowheads="1"/>
        </xdr:cNvSpPr>
      </xdr:nvSpPr>
      <xdr:spPr bwMode="auto">
        <a:xfrm>
          <a:off x="2338387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206" name="Text Box 1"/>
        <xdr:cNvSpPr txBox="1">
          <a:spLocks noChangeArrowheads="1"/>
        </xdr:cNvSpPr>
      </xdr:nvSpPr>
      <xdr:spPr bwMode="auto">
        <a:xfrm>
          <a:off x="24536400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207" name="Text Box 1"/>
        <xdr:cNvSpPr txBox="1">
          <a:spLocks noChangeArrowheads="1"/>
        </xdr:cNvSpPr>
      </xdr:nvSpPr>
      <xdr:spPr bwMode="auto">
        <a:xfrm>
          <a:off x="25688925" y="20078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55</xdr:row>
      <xdr:rowOff>214313</xdr:rowOff>
    </xdr:from>
    <xdr:ext cx="98425" cy="314325"/>
    <xdr:sp macro="" textlink="">
      <xdr:nvSpPr>
        <xdr:cNvPr id="3208" name="Text Box 1"/>
        <xdr:cNvSpPr txBox="1">
          <a:spLocks noChangeArrowheads="1"/>
        </xdr:cNvSpPr>
      </xdr:nvSpPr>
      <xdr:spPr bwMode="auto">
        <a:xfrm>
          <a:off x="13058775" y="202930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209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10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211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12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13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14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215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16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217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18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19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220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221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22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223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24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25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26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227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28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229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30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31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232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233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34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235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36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37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38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239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40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241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42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43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245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46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247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48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49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50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251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52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253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54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55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256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257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58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259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60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61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62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263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64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265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66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67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268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269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70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271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72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73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74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275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76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277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78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79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280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281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82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283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84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85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86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287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88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90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91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292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293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94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295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96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97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98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299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300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301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302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303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304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05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06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07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08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09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10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11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12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13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14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15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16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317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318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319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320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321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322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323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324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325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327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328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29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30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31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32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33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34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35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36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37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38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39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40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341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342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343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344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345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346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347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348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349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350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351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352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53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54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55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56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57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58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59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60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61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62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63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64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65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66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67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69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70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71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72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73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74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75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77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78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79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80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81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82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83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84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85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86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87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88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89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90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91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92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93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94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95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96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97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98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99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00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01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02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03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04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05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06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07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08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09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10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11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12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13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14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15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16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17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18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19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20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21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22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23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24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25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26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27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28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29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30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31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32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33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35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36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37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38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39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40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41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42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43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44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45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46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47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48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49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50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51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52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53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54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55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56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57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58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59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60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61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62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63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65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67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69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71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57</xdr:row>
      <xdr:rowOff>321468</xdr:rowOff>
    </xdr:from>
    <xdr:ext cx="98425" cy="314325"/>
    <xdr:sp macro="" textlink="">
      <xdr:nvSpPr>
        <xdr:cNvPr id="3473" name="Text Box 1"/>
        <xdr:cNvSpPr txBox="1">
          <a:spLocks noChangeArrowheads="1"/>
        </xdr:cNvSpPr>
      </xdr:nvSpPr>
      <xdr:spPr bwMode="auto">
        <a:xfrm>
          <a:off x="12168187" y="211050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75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77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79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81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83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84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85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86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87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88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89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90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91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92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93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94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95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97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214313</xdr:rowOff>
    </xdr:from>
    <xdr:ext cx="98425" cy="314325"/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13058775" y="20997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99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501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503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505" name="Text Box 1"/>
        <xdr:cNvSpPr txBox="1">
          <a:spLocks noChangeArrowheads="1"/>
        </xdr:cNvSpPr>
      </xdr:nvSpPr>
      <xdr:spPr bwMode="auto">
        <a:xfrm>
          <a:off x="47720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506" name="Text Box 1"/>
        <xdr:cNvSpPr txBox="1">
          <a:spLocks noChangeArrowheads="1"/>
        </xdr:cNvSpPr>
      </xdr:nvSpPr>
      <xdr:spPr bwMode="auto">
        <a:xfrm>
          <a:off x="60960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507" name="Text Box 1"/>
        <xdr:cNvSpPr txBox="1">
          <a:spLocks noChangeArrowheads="1"/>
        </xdr:cNvSpPr>
      </xdr:nvSpPr>
      <xdr:spPr bwMode="auto">
        <a:xfrm>
          <a:off x="95535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508" name="Text Box 1"/>
        <xdr:cNvSpPr txBox="1">
          <a:spLocks noChangeArrowheads="1"/>
        </xdr:cNvSpPr>
      </xdr:nvSpPr>
      <xdr:spPr bwMode="auto">
        <a:xfrm>
          <a:off x="107061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509" name="Text Box 1"/>
        <xdr:cNvSpPr txBox="1">
          <a:spLocks noChangeArrowheads="1"/>
        </xdr:cNvSpPr>
      </xdr:nvSpPr>
      <xdr:spPr bwMode="auto">
        <a:xfrm>
          <a:off x="118586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510" name="Text Box 1"/>
        <xdr:cNvSpPr txBox="1">
          <a:spLocks noChangeArrowheads="1"/>
        </xdr:cNvSpPr>
      </xdr:nvSpPr>
      <xdr:spPr bwMode="auto">
        <a:xfrm>
          <a:off x="1301115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511" name="Text Box 1"/>
        <xdr:cNvSpPr txBox="1">
          <a:spLocks noChangeArrowheads="1"/>
        </xdr:cNvSpPr>
      </xdr:nvSpPr>
      <xdr:spPr bwMode="auto">
        <a:xfrm>
          <a:off x="153162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512" name="Text Box 1"/>
        <xdr:cNvSpPr txBox="1">
          <a:spLocks noChangeArrowheads="1"/>
        </xdr:cNvSpPr>
      </xdr:nvSpPr>
      <xdr:spPr bwMode="auto">
        <a:xfrm>
          <a:off x="164687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513" name="Text Box 1"/>
        <xdr:cNvSpPr txBox="1">
          <a:spLocks noChangeArrowheads="1"/>
        </xdr:cNvSpPr>
      </xdr:nvSpPr>
      <xdr:spPr bwMode="auto">
        <a:xfrm>
          <a:off x="199263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514" name="Text Box 1"/>
        <xdr:cNvSpPr txBox="1">
          <a:spLocks noChangeArrowheads="1"/>
        </xdr:cNvSpPr>
      </xdr:nvSpPr>
      <xdr:spPr bwMode="auto">
        <a:xfrm>
          <a:off x="2338387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515" name="Text Box 1"/>
        <xdr:cNvSpPr txBox="1">
          <a:spLocks noChangeArrowheads="1"/>
        </xdr:cNvSpPr>
      </xdr:nvSpPr>
      <xdr:spPr bwMode="auto">
        <a:xfrm>
          <a:off x="24536400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516" name="Text Box 1"/>
        <xdr:cNvSpPr txBox="1">
          <a:spLocks noChangeArrowheads="1"/>
        </xdr:cNvSpPr>
      </xdr:nvSpPr>
      <xdr:spPr bwMode="auto">
        <a:xfrm>
          <a:off x="25688925" y="2113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58</xdr:row>
      <xdr:rowOff>214313</xdr:rowOff>
    </xdr:from>
    <xdr:ext cx="98425" cy="314325"/>
    <xdr:sp macro="" textlink="">
      <xdr:nvSpPr>
        <xdr:cNvPr id="3517" name="Text Box 1"/>
        <xdr:cNvSpPr txBox="1">
          <a:spLocks noChangeArrowheads="1"/>
        </xdr:cNvSpPr>
      </xdr:nvSpPr>
      <xdr:spPr bwMode="auto">
        <a:xfrm>
          <a:off x="13058775" y="21350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18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19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20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21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22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25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26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27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28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29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30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31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32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33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34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35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36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37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38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39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40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41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42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43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44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45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46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47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48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49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50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51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52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53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54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55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56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57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58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59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60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61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62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63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64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65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66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67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68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69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70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71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72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73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74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75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76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77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78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79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80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81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82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83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84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85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86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87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88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89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90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91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92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93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94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95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96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97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98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99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00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01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02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03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04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05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06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07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08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09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10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11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12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13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14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15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16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17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18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19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20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21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22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23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24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25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26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27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28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29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30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31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32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33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34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35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36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37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38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39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40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41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42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43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44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45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46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47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48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49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50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51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52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53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54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55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56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57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58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59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60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61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58</xdr:row>
      <xdr:rowOff>321468</xdr:rowOff>
    </xdr:from>
    <xdr:ext cx="98425" cy="314325"/>
    <xdr:sp macro="" textlink="">
      <xdr:nvSpPr>
        <xdr:cNvPr id="3662" name="Text Box 1"/>
        <xdr:cNvSpPr txBox="1">
          <a:spLocks noChangeArrowheads="1"/>
        </xdr:cNvSpPr>
      </xdr:nvSpPr>
      <xdr:spPr bwMode="auto">
        <a:xfrm>
          <a:off x="12168187" y="214574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63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64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65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66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67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68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69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70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71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72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73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74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75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76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77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78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79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80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81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82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83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84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85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86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58</xdr:row>
      <xdr:rowOff>214313</xdr:rowOff>
    </xdr:from>
    <xdr:ext cx="98425" cy="314325"/>
    <xdr:sp macro="" textlink="">
      <xdr:nvSpPr>
        <xdr:cNvPr id="3687" name="Text Box 1"/>
        <xdr:cNvSpPr txBox="1">
          <a:spLocks noChangeArrowheads="1"/>
        </xdr:cNvSpPr>
      </xdr:nvSpPr>
      <xdr:spPr bwMode="auto">
        <a:xfrm>
          <a:off x="13058775" y="21350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88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89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90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91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92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93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94" name="Text Box 1"/>
        <xdr:cNvSpPr txBox="1">
          <a:spLocks noChangeArrowheads="1"/>
        </xdr:cNvSpPr>
      </xdr:nvSpPr>
      <xdr:spPr bwMode="auto">
        <a:xfrm>
          <a:off x="47720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95" name="Text Box 1"/>
        <xdr:cNvSpPr txBox="1">
          <a:spLocks noChangeArrowheads="1"/>
        </xdr:cNvSpPr>
      </xdr:nvSpPr>
      <xdr:spPr bwMode="auto">
        <a:xfrm>
          <a:off x="60960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96" name="Text Box 1"/>
        <xdr:cNvSpPr txBox="1">
          <a:spLocks noChangeArrowheads="1"/>
        </xdr:cNvSpPr>
      </xdr:nvSpPr>
      <xdr:spPr bwMode="auto">
        <a:xfrm>
          <a:off x="95535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97" name="Text Box 1"/>
        <xdr:cNvSpPr txBox="1">
          <a:spLocks noChangeArrowheads="1"/>
        </xdr:cNvSpPr>
      </xdr:nvSpPr>
      <xdr:spPr bwMode="auto">
        <a:xfrm>
          <a:off x="107061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98" name="Text Box 1"/>
        <xdr:cNvSpPr txBox="1">
          <a:spLocks noChangeArrowheads="1"/>
        </xdr:cNvSpPr>
      </xdr:nvSpPr>
      <xdr:spPr bwMode="auto">
        <a:xfrm>
          <a:off x="118586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99" name="Text Box 1"/>
        <xdr:cNvSpPr txBox="1">
          <a:spLocks noChangeArrowheads="1"/>
        </xdr:cNvSpPr>
      </xdr:nvSpPr>
      <xdr:spPr bwMode="auto">
        <a:xfrm>
          <a:off x="1301115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700" name="Text Box 1"/>
        <xdr:cNvSpPr txBox="1">
          <a:spLocks noChangeArrowheads="1"/>
        </xdr:cNvSpPr>
      </xdr:nvSpPr>
      <xdr:spPr bwMode="auto">
        <a:xfrm>
          <a:off x="153162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701" name="Text Box 1"/>
        <xdr:cNvSpPr txBox="1">
          <a:spLocks noChangeArrowheads="1"/>
        </xdr:cNvSpPr>
      </xdr:nvSpPr>
      <xdr:spPr bwMode="auto">
        <a:xfrm>
          <a:off x="164687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702" name="Text Box 1"/>
        <xdr:cNvSpPr txBox="1">
          <a:spLocks noChangeArrowheads="1"/>
        </xdr:cNvSpPr>
      </xdr:nvSpPr>
      <xdr:spPr bwMode="auto">
        <a:xfrm>
          <a:off x="199263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703" name="Text Box 1"/>
        <xdr:cNvSpPr txBox="1">
          <a:spLocks noChangeArrowheads="1"/>
        </xdr:cNvSpPr>
      </xdr:nvSpPr>
      <xdr:spPr bwMode="auto">
        <a:xfrm>
          <a:off x="2338387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704" name="Text Box 1"/>
        <xdr:cNvSpPr txBox="1">
          <a:spLocks noChangeArrowheads="1"/>
        </xdr:cNvSpPr>
      </xdr:nvSpPr>
      <xdr:spPr bwMode="auto">
        <a:xfrm>
          <a:off x="24536400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705" name="Text Box 1"/>
        <xdr:cNvSpPr txBox="1">
          <a:spLocks noChangeArrowheads="1"/>
        </xdr:cNvSpPr>
      </xdr:nvSpPr>
      <xdr:spPr bwMode="auto">
        <a:xfrm>
          <a:off x="25688925" y="21488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59</xdr:row>
      <xdr:rowOff>214313</xdr:rowOff>
    </xdr:from>
    <xdr:ext cx="98425" cy="314325"/>
    <xdr:sp macro="" textlink="">
      <xdr:nvSpPr>
        <xdr:cNvPr id="3706" name="Text Box 1"/>
        <xdr:cNvSpPr txBox="1">
          <a:spLocks noChangeArrowheads="1"/>
        </xdr:cNvSpPr>
      </xdr:nvSpPr>
      <xdr:spPr bwMode="auto">
        <a:xfrm>
          <a:off x="13058775" y="217027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07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08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09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10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11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12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13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14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15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16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17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18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19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20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21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22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23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24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25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26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27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28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29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30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31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32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33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34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35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36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37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38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39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40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41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42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43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44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45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46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47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48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49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50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51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52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53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54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55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56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59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60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61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62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63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64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65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66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67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68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69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70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71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72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73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74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75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76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77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78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79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80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81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82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83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84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85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86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87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88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89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90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91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92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93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94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95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96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97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98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99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00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01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02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03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04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05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06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07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08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09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10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11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12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13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14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15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16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17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18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19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20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21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22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23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24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26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27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28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30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31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32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34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35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36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38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39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40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41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42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43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44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45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46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47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48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49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50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51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52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53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54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55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56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57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58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59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60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61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62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63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64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65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66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67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68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69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70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71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72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73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74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75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76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77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78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79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80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81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82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83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84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85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86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87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88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89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90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91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92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93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94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95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96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97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98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99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900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01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02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03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04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05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06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07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08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09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10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911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912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13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14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15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16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17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18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19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20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21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22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61</xdr:row>
      <xdr:rowOff>321468</xdr:rowOff>
    </xdr:from>
    <xdr:ext cx="98425" cy="314325"/>
    <xdr:sp macro="" textlink="">
      <xdr:nvSpPr>
        <xdr:cNvPr id="3923" name="Text Box 1"/>
        <xdr:cNvSpPr txBox="1">
          <a:spLocks noChangeArrowheads="1"/>
        </xdr:cNvSpPr>
      </xdr:nvSpPr>
      <xdr:spPr bwMode="auto">
        <a:xfrm>
          <a:off x="12168187" y="225147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924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25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26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27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28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29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30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31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32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33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934" name="Text Box 1"/>
        <xdr:cNvSpPr txBox="1">
          <a:spLocks noChangeArrowheads="1"/>
        </xdr:cNvSpPr>
      </xdr:nvSpPr>
      <xdr:spPr bwMode="auto">
        <a:xfrm>
          <a:off x="60960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35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36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37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38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39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40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41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42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43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47625</xdr:colOff>
      <xdr:row>62</xdr:row>
      <xdr:rowOff>158750</xdr:rowOff>
    </xdr:from>
    <xdr:ext cx="98425" cy="314325"/>
    <xdr:sp macro="" textlink="">
      <xdr:nvSpPr>
        <xdr:cNvPr id="3944" name="Text Box 1"/>
        <xdr:cNvSpPr txBox="1">
          <a:spLocks noChangeArrowheads="1"/>
        </xdr:cNvSpPr>
      </xdr:nvSpPr>
      <xdr:spPr bwMode="auto">
        <a:xfrm>
          <a:off x="8448675" y="22704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45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46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47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61</xdr:row>
      <xdr:rowOff>214313</xdr:rowOff>
    </xdr:from>
    <xdr:ext cx="98425" cy="314325"/>
    <xdr:sp macro="" textlink="">
      <xdr:nvSpPr>
        <xdr:cNvPr id="3948" name="Text Box 1"/>
        <xdr:cNvSpPr txBox="1">
          <a:spLocks noChangeArrowheads="1"/>
        </xdr:cNvSpPr>
      </xdr:nvSpPr>
      <xdr:spPr bwMode="auto">
        <a:xfrm>
          <a:off x="13058775" y="224075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49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50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51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52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53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54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955" name="Text Box 1"/>
        <xdr:cNvSpPr txBox="1">
          <a:spLocks noChangeArrowheads="1"/>
        </xdr:cNvSpPr>
      </xdr:nvSpPr>
      <xdr:spPr bwMode="auto">
        <a:xfrm>
          <a:off x="47720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190500</xdr:colOff>
      <xdr:row>62</xdr:row>
      <xdr:rowOff>317500</xdr:rowOff>
    </xdr:from>
    <xdr:ext cx="98425" cy="314325"/>
    <xdr:sp macro="" textlink="">
      <xdr:nvSpPr>
        <xdr:cNvPr id="3956" name="Text Box 1"/>
        <xdr:cNvSpPr txBox="1">
          <a:spLocks noChangeArrowheads="1"/>
        </xdr:cNvSpPr>
      </xdr:nvSpPr>
      <xdr:spPr bwMode="auto">
        <a:xfrm>
          <a:off x="7439025" y="22863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57" name="Text Box 1"/>
        <xdr:cNvSpPr txBox="1">
          <a:spLocks noChangeArrowheads="1"/>
        </xdr:cNvSpPr>
      </xdr:nvSpPr>
      <xdr:spPr bwMode="auto">
        <a:xfrm>
          <a:off x="95535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58" name="Text Box 1"/>
        <xdr:cNvSpPr txBox="1">
          <a:spLocks noChangeArrowheads="1"/>
        </xdr:cNvSpPr>
      </xdr:nvSpPr>
      <xdr:spPr bwMode="auto">
        <a:xfrm>
          <a:off x="107061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59" name="Text Box 1"/>
        <xdr:cNvSpPr txBox="1">
          <a:spLocks noChangeArrowheads="1"/>
        </xdr:cNvSpPr>
      </xdr:nvSpPr>
      <xdr:spPr bwMode="auto">
        <a:xfrm>
          <a:off x="118586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60" name="Text Box 1"/>
        <xdr:cNvSpPr txBox="1">
          <a:spLocks noChangeArrowheads="1"/>
        </xdr:cNvSpPr>
      </xdr:nvSpPr>
      <xdr:spPr bwMode="auto">
        <a:xfrm>
          <a:off x="1301115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61" name="Text Box 1"/>
        <xdr:cNvSpPr txBox="1">
          <a:spLocks noChangeArrowheads="1"/>
        </xdr:cNvSpPr>
      </xdr:nvSpPr>
      <xdr:spPr bwMode="auto">
        <a:xfrm>
          <a:off x="153162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62" name="Text Box 1"/>
        <xdr:cNvSpPr txBox="1">
          <a:spLocks noChangeArrowheads="1"/>
        </xdr:cNvSpPr>
      </xdr:nvSpPr>
      <xdr:spPr bwMode="auto">
        <a:xfrm>
          <a:off x="164687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63" name="Text Box 1"/>
        <xdr:cNvSpPr txBox="1">
          <a:spLocks noChangeArrowheads="1"/>
        </xdr:cNvSpPr>
      </xdr:nvSpPr>
      <xdr:spPr bwMode="auto">
        <a:xfrm>
          <a:off x="199263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64" name="Text Box 1"/>
        <xdr:cNvSpPr txBox="1">
          <a:spLocks noChangeArrowheads="1"/>
        </xdr:cNvSpPr>
      </xdr:nvSpPr>
      <xdr:spPr bwMode="auto">
        <a:xfrm>
          <a:off x="2338387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65" name="Text Box 1"/>
        <xdr:cNvSpPr txBox="1">
          <a:spLocks noChangeArrowheads="1"/>
        </xdr:cNvSpPr>
      </xdr:nvSpPr>
      <xdr:spPr bwMode="auto">
        <a:xfrm>
          <a:off x="24536400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66" name="Text Box 1"/>
        <xdr:cNvSpPr txBox="1">
          <a:spLocks noChangeArrowheads="1"/>
        </xdr:cNvSpPr>
      </xdr:nvSpPr>
      <xdr:spPr bwMode="auto">
        <a:xfrm>
          <a:off x="25688925" y="22545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62</xdr:row>
      <xdr:rowOff>214313</xdr:rowOff>
    </xdr:from>
    <xdr:ext cx="98425" cy="314325"/>
    <xdr:sp macro="" textlink="">
      <xdr:nvSpPr>
        <xdr:cNvPr id="3967" name="Text Box 1"/>
        <xdr:cNvSpPr txBox="1">
          <a:spLocks noChangeArrowheads="1"/>
        </xdr:cNvSpPr>
      </xdr:nvSpPr>
      <xdr:spPr bwMode="auto">
        <a:xfrm>
          <a:off x="13058775" y="22759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62</xdr:row>
      <xdr:rowOff>321468</xdr:rowOff>
    </xdr:from>
    <xdr:ext cx="98425" cy="314325"/>
    <xdr:sp macro="" textlink="">
      <xdr:nvSpPr>
        <xdr:cNvPr id="3968" name="Text Box 1"/>
        <xdr:cNvSpPr txBox="1">
          <a:spLocks noChangeArrowheads="1"/>
        </xdr:cNvSpPr>
      </xdr:nvSpPr>
      <xdr:spPr bwMode="auto">
        <a:xfrm>
          <a:off x="12168187" y="228671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62</xdr:row>
      <xdr:rowOff>214313</xdr:rowOff>
    </xdr:from>
    <xdr:ext cx="98425" cy="314325"/>
    <xdr:sp macro="" textlink="">
      <xdr:nvSpPr>
        <xdr:cNvPr id="3969" name="Text Box 1"/>
        <xdr:cNvSpPr txBox="1">
          <a:spLocks noChangeArrowheads="1"/>
        </xdr:cNvSpPr>
      </xdr:nvSpPr>
      <xdr:spPr bwMode="auto">
        <a:xfrm>
          <a:off x="13058775" y="22759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970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71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972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73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74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75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3976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977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3978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979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980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3981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982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83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984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85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86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87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3988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989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3990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3993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994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95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996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97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98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99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00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01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02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03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04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06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07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08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09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10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11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12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13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14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15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16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17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18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19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20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21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22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23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24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25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26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27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28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29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30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31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32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33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34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35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36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37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38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39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40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41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42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43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44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45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46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47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48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49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50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51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52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53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54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55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56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57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58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59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60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61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62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63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64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65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66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67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68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69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70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71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72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73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74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75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76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77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78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79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80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81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82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83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84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85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86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87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88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89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90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91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92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93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94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95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96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98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00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01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02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03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04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05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06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08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09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10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11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12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13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14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15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16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17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18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19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20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21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22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23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24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25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26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27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28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29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30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31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32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33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34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35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36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37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38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39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40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42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43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44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45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46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47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48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49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50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51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52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53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54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55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56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57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58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59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60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61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62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64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65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66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68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69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70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71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72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73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74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75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76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77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79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80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81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82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83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84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85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64</xdr:row>
      <xdr:rowOff>321468</xdr:rowOff>
    </xdr:from>
    <xdr:ext cx="98425" cy="314325"/>
    <xdr:sp macro="" textlink="">
      <xdr:nvSpPr>
        <xdr:cNvPr id="4186" name="Text Box 1"/>
        <xdr:cNvSpPr txBox="1">
          <a:spLocks noChangeArrowheads="1"/>
        </xdr:cNvSpPr>
      </xdr:nvSpPr>
      <xdr:spPr bwMode="auto">
        <a:xfrm>
          <a:off x="12168187" y="235719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87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88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89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90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91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92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93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94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95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96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97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98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99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200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201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202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203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204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205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206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207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208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209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210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64</xdr:row>
      <xdr:rowOff>214313</xdr:rowOff>
    </xdr:from>
    <xdr:ext cx="98425" cy="314325"/>
    <xdr:sp macro="" textlink="">
      <xdr:nvSpPr>
        <xdr:cNvPr id="4211" name="Text Box 1"/>
        <xdr:cNvSpPr txBox="1">
          <a:spLocks noChangeArrowheads="1"/>
        </xdr:cNvSpPr>
      </xdr:nvSpPr>
      <xdr:spPr bwMode="auto">
        <a:xfrm>
          <a:off x="13058775" y="234648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212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213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214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215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216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217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218" name="Text Box 1"/>
        <xdr:cNvSpPr txBox="1">
          <a:spLocks noChangeArrowheads="1"/>
        </xdr:cNvSpPr>
      </xdr:nvSpPr>
      <xdr:spPr bwMode="auto">
        <a:xfrm>
          <a:off x="47720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60960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220" name="Text Box 1"/>
        <xdr:cNvSpPr txBox="1">
          <a:spLocks noChangeArrowheads="1"/>
        </xdr:cNvSpPr>
      </xdr:nvSpPr>
      <xdr:spPr bwMode="auto">
        <a:xfrm>
          <a:off x="95535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221" name="Text Box 1"/>
        <xdr:cNvSpPr txBox="1">
          <a:spLocks noChangeArrowheads="1"/>
        </xdr:cNvSpPr>
      </xdr:nvSpPr>
      <xdr:spPr bwMode="auto">
        <a:xfrm>
          <a:off x="107061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222" name="Text Box 1"/>
        <xdr:cNvSpPr txBox="1">
          <a:spLocks noChangeArrowheads="1"/>
        </xdr:cNvSpPr>
      </xdr:nvSpPr>
      <xdr:spPr bwMode="auto">
        <a:xfrm>
          <a:off x="118586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1301115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224" name="Text Box 1"/>
        <xdr:cNvSpPr txBox="1">
          <a:spLocks noChangeArrowheads="1"/>
        </xdr:cNvSpPr>
      </xdr:nvSpPr>
      <xdr:spPr bwMode="auto">
        <a:xfrm>
          <a:off x="153162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64687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199263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2338387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228" name="Text Box 1"/>
        <xdr:cNvSpPr txBox="1">
          <a:spLocks noChangeArrowheads="1"/>
        </xdr:cNvSpPr>
      </xdr:nvSpPr>
      <xdr:spPr bwMode="auto">
        <a:xfrm>
          <a:off x="24536400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229" name="Text Box 1"/>
        <xdr:cNvSpPr txBox="1">
          <a:spLocks noChangeArrowheads="1"/>
        </xdr:cNvSpPr>
      </xdr:nvSpPr>
      <xdr:spPr bwMode="auto">
        <a:xfrm>
          <a:off x="25688925" y="2360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65</xdr:row>
      <xdr:rowOff>214313</xdr:rowOff>
    </xdr:from>
    <xdr:ext cx="98425" cy="314325"/>
    <xdr:sp macro="" textlink="">
      <xdr:nvSpPr>
        <xdr:cNvPr id="4230" name="Text Box 1"/>
        <xdr:cNvSpPr txBox="1">
          <a:spLocks noChangeArrowheads="1"/>
        </xdr:cNvSpPr>
      </xdr:nvSpPr>
      <xdr:spPr bwMode="auto">
        <a:xfrm>
          <a:off x="13058775" y="238172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65</xdr:row>
      <xdr:rowOff>321468</xdr:rowOff>
    </xdr:from>
    <xdr:ext cx="98425" cy="314325"/>
    <xdr:sp macro="" textlink="">
      <xdr:nvSpPr>
        <xdr:cNvPr id="4231" name="Text Box 1"/>
        <xdr:cNvSpPr txBox="1">
          <a:spLocks noChangeArrowheads="1"/>
        </xdr:cNvSpPr>
      </xdr:nvSpPr>
      <xdr:spPr bwMode="auto">
        <a:xfrm>
          <a:off x="12168187" y="239244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65</xdr:row>
      <xdr:rowOff>214313</xdr:rowOff>
    </xdr:from>
    <xdr:ext cx="98425" cy="314325"/>
    <xdr:sp macro="" textlink="">
      <xdr:nvSpPr>
        <xdr:cNvPr id="4232" name="Text Box 1"/>
        <xdr:cNvSpPr txBox="1">
          <a:spLocks noChangeArrowheads="1"/>
        </xdr:cNvSpPr>
      </xdr:nvSpPr>
      <xdr:spPr bwMode="auto">
        <a:xfrm>
          <a:off x="13058775" y="238172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33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34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35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36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37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38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39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40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41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42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43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44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45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46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47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48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49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50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51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52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53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54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55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56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57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58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59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60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61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62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63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64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65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66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67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68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69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70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71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72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73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74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76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77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78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80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81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82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84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85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86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87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88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89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90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91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92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93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94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95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96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97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98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99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00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01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02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03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04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05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06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07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08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09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10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11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12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13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14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15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16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17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18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19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20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21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22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23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24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25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26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27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28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29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30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31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32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33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34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36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37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38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40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41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42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43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44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45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46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47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48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49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50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51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52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53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54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55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56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57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58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59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60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61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62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63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64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65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66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67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68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69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70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71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72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73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74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75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76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77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78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79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80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81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82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83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84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85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86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87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88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89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90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91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92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93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94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95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96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97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98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99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00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401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02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03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04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05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06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07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08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09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10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11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12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413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14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15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16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17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18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19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20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21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22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23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24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425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26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27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28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29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30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31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32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33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34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35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36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437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38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39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40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41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42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43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44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45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46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47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48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67</xdr:row>
      <xdr:rowOff>321468</xdr:rowOff>
    </xdr:from>
    <xdr:ext cx="98425" cy="314325"/>
    <xdr:sp macro="" textlink="">
      <xdr:nvSpPr>
        <xdr:cNvPr id="4449" name="Text Box 1"/>
        <xdr:cNvSpPr txBox="1">
          <a:spLocks noChangeArrowheads="1"/>
        </xdr:cNvSpPr>
      </xdr:nvSpPr>
      <xdr:spPr bwMode="auto">
        <a:xfrm>
          <a:off x="12168187" y="2462926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50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51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52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53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54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55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56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57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58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60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61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62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63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64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65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66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67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68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69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70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71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72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73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67</xdr:row>
      <xdr:rowOff>214313</xdr:rowOff>
    </xdr:from>
    <xdr:ext cx="98425" cy="314325"/>
    <xdr:sp macro="" textlink="">
      <xdr:nvSpPr>
        <xdr:cNvPr id="4474" name="Text Box 1"/>
        <xdr:cNvSpPr txBox="1">
          <a:spLocks noChangeArrowheads="1"/>
        </xdr:cNvSpPr>
      </xdr:nvSpPr>
      <xdr:spPr bwMode="auto">
        <a:xfrm>
          <a:off x="13058775" y="245221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75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76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77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78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79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80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481" name="Text Box 1"/>
        <xdr:cNvSpPr txBox="1">
          <a:spLocks noChangeArrowheads="1"/>
        </xdr:cNvSpPr>
      </xdr:nvSpPr>
      <xdr:spPr bwMode="auto">
        <a:xfrm>
          <a:off x="47720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82" name="Text Box 1"/>
        <xdr:cNvSpPr txBox="1">
          <a:spLocks noChangeArrowheads="1"/>
        </xdr:cNvSpPr>
      </xdr:nvSpPr>
      <xdr:spPr bwMode="auto">
        <a:xfrm>
          <a:off x="60960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83" name="Text Box 1"/>
        <xdr:cNvSpPr txBox="1">
          <a:spLocks noChangeArrowheads="1"/>
        </xdr:cNvSpPr>
      </xdr:nvSpPr>
      <xdr:spPr bwMode="auto">
        <a:xfrm>
          <a:off x="95535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84" name="Text Box 1"/>
        <xdr:cNvSpPr txBox="1">
          <a:spLocks noChangeArrowheads="1"/>
        </xdr:cNvSpPr>
      </xdr:nvSpPr>
      <xdr:spPr bwMode="auto">
        <a:xfrm>
          <a:off x="107061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85" name="Text Box 1"/>
        <xdr:cNvSpPr txBox="1">
          <a:spLocks noChangeArrowheads="1"/>
        </xdr:cNvSpPr>
      </xdr:nvSpPr>
      <xdr:spPr bwMode="auto">
        <a:xfrm>
          <a:off x="118586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86" name="Text Box 1"/>
        <xdr:cNvSpPr txBox="1">
          <a:spLocks noChangeArrowheads="1"/>
        </xdr:cNvSpPr>
      </xdr:nvSpPr>
      <xdr:spPr bwMode="auto">
        <a:xfrm>
          <a:off x="1301115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87" name="Text Box 1"/>
        <xdr:cNvSpPr txBox="1">
          <a:spLocks noChangeArrowheads="1"/>
        </xdr:cNvSpPr>
      </xdr:nvSpPr>
      <xdr:spPr bwMode="auto">
        <a:xfrm>
          <a:off x="153162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88" name="Text Box 1"/>
        <xdr:cNvSpPr txBox="1">
          <a:spLocks noChangeArrowheads="1"/>
        </xdr:cNvSpPr>
      </xdr:nvSpPr>
      <xdr:spPr bwMode="auto">
        <a:xfrm>
          <a:off x="164687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89" name="Text Box 1"/>
        <xdr:cNvSpPr txBox="1">
          <a:spLocks noChangeArrowheads="1"/>
        </xdr:cNvSpPr>
      </xdr:nvSpPr>
      <xdr:spPr bwMode="auto">
        <a:xfrm>
          <a:off x="199263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90" name="Text Box 1"/>
        <xdr:cNvSpPr txBox="1">
          <a:spLocks noChangeArrowheads="1"/>
        </xdr:cNvSpPr>
      </xdr:nvSpPr>
      <xdr:spPr bwMode="auto">
        <a:xfrm>
          <a:off x="2338387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91" name="Text Box 1"/>
        <xdr:cNvSpPr txBox="1">
          <a:spLocks noChangeArrowheads="1"/>
        </xdr:cNvSpPr>
      </xdr:nvSpPr>
      <xdr:spPr bwMode="auto">
        <a:xfrm>
          <a:off x="24536400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92" name="Text Box 1"/>
        <xdr:cNvSpPr txBox="1">
          <a:spLocks noChangeArrowheads="1"/>
        </xdr:cNvSpPr>
      </xdr:nvSpPr>
      <xdr:spPr bwMode="auto">
        <a:xfrm>
          <a:off x="25688925" y="2466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68</xdr:row>
      <xdr:rowOff>214313</xdr:rowOff>
    </xdr:from>
    <xdr:ext cx="98425" cy="314325"/>
    <xdr:sp macro="" textlink="">
      <xdr:nvSpPr>
        <xdr:cNvPr id="4493" name="Text Box 1"/>
        <xdr:cNvSpPr txBox="1">
          <a:spLocks noChangeArrowheads="1"/>
        </xdr:cNvSpPr>
      </xdr:nvSpPr>
      <xdr:spPr bwMode="auto">
        <a:xfrm>
          <a:off x="13058775" y="248745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68</xdr:row>
      <xdr:rowOff>321468</xdr:rowOff>
    </xdr:from>
    <xdr:ext cx="98425" cy="314325"/>
    <xdr:sp macro="" textlink="">
      <xdr:nvSpPr>
        <xdr:cNvPr id="4494" name="Text Box 1"/>
        <xdr:cNvSpPr txBox="1">
          <a:spLocks noChangeArrowheads="1"/>
        </xdr:cNvSpPr>
      </xdr:nvSpPr>
      <xdr:spPr bwMode="auto">
        <a:xfrm>
          <a:off x="12168187" y="249816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68</xdr:row>
      <xdr:rowOff>214313</xdr:rowOff>
    </xdr:from>
    <xdr:ext cx="98425" cy="314325"/>
    <xdr:sp macro="" textlink="">
      <xdr:nvSpPr>
        <xdr:cNvPr id="4495" name="Text Box 1"/>
        <xdr:cNvSpPr txBox="1">
          <a:spLocks noChangeArrowheads="1"/>
        </xdr:cNvSpPr>
      </xdr:nvSpPr>
      <xdr:spPr bwMode="auto">
        <a:xfrm>
          <a:off x="13058775" y="248745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173</xdr:row>
      <xdr:rowOff>0</xdr:rowOff>
    </xdr:from>
    <xdr:to>
      <xdr:col>2</xdr:col>
      <xdr:colOff>98425</xdr:colOff>
      <xdr:row>174</xdr:row>
      <xdr:rowOff>98425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1700" y="63646050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98425</xdr:colOff>
      <xdr:row>174</xdr:row>
      <xdr:rowOff>98425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71700" y="63646050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190500</xdr:colOff>
      <xdr:row>173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8554700" y="6364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190500</xdr:colOff>
      <xdr:row>173</xdr:row>
      <xdr:rowOff>0</xdr:rowOff>
    </xdr:from>
    <xdr:ext cx="98425" cy="314325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8554700" y="6364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171700" y="36633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98425" cy="3143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171700" y="36633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190500</xdr:colOff>
      <xdr:row>78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8554700" y="36633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190500</xdr:colOff>
      <xdr:row>79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8554700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79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1793200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79</xdr:row>
      <xdr:rowOff>0</xdr:rowOff>
    </xdr:from>
    <xdr:ext cx="98425" cy="314325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21793200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2602825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190500</xdr:colOff>
      <xdr:row>80</xdr:row>
      <xdr:rowOff>0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8554700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80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1793200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80</xdr:row>
      <xdr:rowOff>0</xdr:rowOff>
    </xdr:from>
    <xdr:ext cx="98425" cy="314325"/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21793200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2602825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81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2602825" y="3811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2602825" y="39824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22602825" y="4031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2602825" y="4081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2602825" y="4130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89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2602825" y="4180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90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2602825" y="4230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38100</xdr:colOff>
      <xdr:row>90</xdr:row>
      <xdr:rowOff>476250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4955500" y="42776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92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2602825" y="432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93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2602825" y="4378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94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2602825" y="44281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95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2602825" y="44777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96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2602825" y="452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97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2602825" y="45767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98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22602825" y="4626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99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22602825" y="46758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100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2602825" y="47253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101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2602825" y="47748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2602825" y="384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2602825" y="399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81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2602825" y="38119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22602825" y="39824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22602825" y="4031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22602825" y="4081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22602825" y="4130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89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2602825" y="4180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90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2602825" y="42300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152400</xdr:colOff>
      <xdr:row>91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25069800" y="42795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92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2602825" y="43291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93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22602825" y="4378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94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2602825" y="44281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95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22602825" y="44777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96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2602825" y="452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97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22602825" y="45767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98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22602825" y="4626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99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22602825" y="46758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100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2602825" y="47253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209550</xdr:colOff>
      <xdr:row>100</xdr:row>
      <xdr:rowOff>95250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25126950" y="47348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79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21793200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22602825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80</xdr:row>
      <xdr:rowOff>0</xdr:rowOff>
    </xdr:from>
    <xdr:ext cx="98425" cy="3143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21793200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80</xdr:row>
      <xdr:rowOff>0</xdr:rowOff>
    </xdr:from>
    <xdr:ext cx="98425" cy="314325"/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21793200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22602825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2602825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2602825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22602825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22602825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22602825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22602825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22602825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22602825" y="37128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22602825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22602825" y="3762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22602825" y="3848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22602825" y="399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82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22602825" y="3833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82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22602825" y="38338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83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2602825" y="38833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84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22602825" y="3932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84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22602825" y="3932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84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2602825" y="3932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84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22602825" y="39328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2602825" y="39824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22602825" y="39824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22602825" y="39824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22602825" y="39824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22602825" y="4031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2602825" y="4031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2602825" y="4031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22602825" y="4031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22602825" y="4081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22602825" y="4081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22602825" y="4081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22602825" y="4081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22602825" y="4130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2602825" y="4130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22602825" y="4130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22602825" y="41309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89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22602825" y="4180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89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22602825" y="4180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94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22602825" y="44281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94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22602825" y="44281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95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2602825" y="44777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95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22602825" y="44777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96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22602825" y="452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96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22602825" y="452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97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22602825" y="45767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97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22602825" y="45767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98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22602825" y="4626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98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22602825" y="46262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99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22602825" y="46758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99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22602825" y="46758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22602825" y="399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22602825" y="399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2602825" y="399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22602825" y="399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22602825" y="399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22602825" y="399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2602825" y="399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2602825" y="448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22602825" y="4981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22602825" y="5476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22602825" y="56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22602825" y="61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22602825" y="66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22602825" y="71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22602825" y="76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22602825" y="81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22602825" y="86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22602825" y="91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22602825" y="96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22602825" y="101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22602825" y="10648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22602825" y="1114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22602825" y="11639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22602825" y="1213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22602825" y="12630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602825" y="13125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22602825" y="1362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22602825" y="14116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22602825" y="1461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22602825" y="15106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704850</xdr:colOff>
      <xdr:row>31</xdr:row>
      <xdr:rowOff>342900</xdr:rowOff>
    </xdr:from>
    <xdr:ext cx="98425" cy="3143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5622250" y="14954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22602825" y="15601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70"/>
  <sheetViews>
    <sheetView tabSelected="1" view="pageBreakPreview" topLeftCell="D1" zoomScale="50" zoomScaleNormal="60" zoomScaleSheetLayoutView="50" workbookViewId="0">
      <selection activeCell="N10" sqref="N10:O13"/>
    </sheetView>
  </sheetViews>
  <sheetFormatPr defaultRowHeight="21" x14ac:dyDescent="0.2"/>
  <cols>
    <col min="1" max="1" width="41.5" style="33" customWidth="1"/>
    <col min="2" max="2" width="21.125" style="5" customWidth="1"/>
    <col min="3" max="3" width="17.375" style="5" bestFit="1" customWidth="1"/>
    <col min="4" max="22" width="15.125" style="5" customWidth="1"/>
    <col min="23" max="28" width="15.125" style="34" customWidth="1"/>
    <col min="29" max="29" width="3" style="5" customWidth="1"/>
    <col min="30" max="16384" width="9" style="5"/>
  </cols>
  <sheetData>
    <row r="1" spans="1:28" ht="52.5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4"/>
      <c r="X1" s="4"/>
      <c r="Y1" s="4"/>
      <c r="Z1" s="4"/>
      <c r="AA1" s="4"/>
      <c r="AB1" s="4"/>
    </row>
    <row r="2" spans="1:28" ht="28.5" customHeight="1" x14ac:dyDescent="0.25">
      <c r="A2" s="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X2" s="4"/>
      <c r="Y2" s="4"/>
      <c r="Z2" s="4"/>
      <c r="AA2" s="4"/>
      <c r="AB2" s="7" t="s">
        <v>2</v>
      </c>
    </row>
    <row r="3" spans="1:28" ht="24.75" customHeight="1" x14ac:dyDescent="0.2">
      <c r="A3" s="139" t="s">
        <v>3</v>
      </c>
      <c r="B3" s="130" t="s">
        <v>4</v>
      </c>
      <c r="C3" s="130" t="s">
        <v>5</v>
      </c>
      <c r="D3" s="130" t="s">
        <v>6</v>
      </c>
      <c r="E3" s="142" t="s">
        <v>7</v>
      </c>
      <c r="F3" s="127" t="s">
        <v>8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9"/>
      <c r="U3" s="142" t="s">
        <v>9</v>
      </c>
      <c r="V3" s="142" t="s">
        <v>10</v>
      </c>
      <c r="W3" s="153" t="s">
        <v>11</v>
      </c>
      <c r="X3" s="130" t="s">
        <v>12</v>
      </c>
      <c r="Y3" s="130" t="s">
        <v>13</v>
      </c>
      <c r="Z3" s="130" t="s">
        <v>14</v>
      </c>
      <c r="AA3" s="130" t="s">
        <v>15</v>
      </c>
      <c r="AB3" s="130" t="s">
        <v>16</v>
      </c>
    </row>
    <row r="4" spans="1:28" ht="24.75" customHeight="1" x14ac:dyDescent="0.2">
      <c r="A4" s="140"/>
      <c r="B4" s="131"/>
      <c r="C4" s="131"/>
      <c r="D4" s="131"/>
      <c r="E4" s="143"/>
      <c r="F4" s="130" t="s">
        <v>17</v>
      </c>
      <c r="G4" s="128" t="s">
        <v>18</v>
      </c>
      <c r="H4" s="128"/>
      <c r="I4" s="128"/>
      <c r="J4" s="128"/>
      <c r="K4" s="129"/>
      <c r="L4" s="142" t="s">
        <v>85</v>
      </c>
      <c r="M4" s="147" t="s">
        <v>19</v>
      </c>
      <c r="N4" s="148"/>
      <c r="O4" s="149"/>
      <c r="P4" s="150" t="s">
        <v>20</v>
      </c>
      <c r="Q4" s="130" t="s">
        <v>21</v>
      </c>
      <c r="R4" s="130" t="s">
        <v>22</v>
      </c>
      <c r="S4" s="130" t="s">
        <v>23</v>
      </c>
      <c r="T4" s="130" t="s">
        <v>24</v>
      </c>
      <c r="U4" s="143"/>
      <c r="V4" s="143"/>
      <c r="W4" s="154"/>
      <c r="X4" s="145"/>
      <c r="Y4" s="145"/>
      <c r="Z4" s="145"/>
      <c r="AA4" s="145"/>
      <c r="AB4" s="145"/>
    </row>
    <row r="5" spans="1:28" ht="24.75" customHeight="1" x14ac:dyDescent="0.2">
      <c r="A5" s="140"/>
      <c r="B5" s="131"/>
      <c r="C5" s="131"/>
      <c r="D5" s="131"/>
      <c r="E5" s="143"/>
      <c r="F5" s="131"/>
      <c r="G5" s="133" t="s">
        <v>25</v>
      </c>
      <c r="H5" s="136" t="s">
        <v>26</v>
      </c>
      <c r="I5" s="8"/>
      <c r="J5" s="133" t="s">
        <v>27</v>
      </c>
      <c r="K5" s="133" t="s">
        <v>28</v>
      </c>
      <c r="L5" s="143"/>
      <c r="M5" s="131"/>
      <c r="N5" s="127" t="s">
        <v>29</v>
      </c>
      <c r="O5" s="129"/>
      <c r="P5" s="151"/>
      <c r="Q5" s="131"/>
      <c r="R5" s="131"/>
      <c r="S5" s="131"/>
      <c r="T5" s="131"/>
      <c r="U5" s="143"/>
      <c r="V5" s="143"/>
      <c r="W5" s="154"/>
      <c r="X5" s="145"/>
      <c r="Y5" s="145"/>
      <c r="Z5" s="145"/>
      <c r="AA5" s="145"/>
      <c r="AB5" s="145"/>
    </row>
    <row r="6" spans="1:28" ht="24.75" customHeight="1" x14ac:dyDescent="0.2">
      <c r="A6" s="140"/>
      <c r="B6" s="131"/>
      <c r="C6" s="131"/>
      <c r="D6" s="131"/>
      <c r="E6" s="143"/>
      <c r="F6" s="131"/>
      <c r="G6" s="134"/>
      <c r="H6" s="137"/>
      <c r="I6" s="133" t="s">
        <v>30</v>
      </c>
      <c r="J6" s="134"/>
      <c r="K6" s="134"/>
      <c r="L6" s="143"/>
      <c r="M6" s="131"/>
      <c r="N6" s="143" t="s">
        <v>31</v>
      </c>
      <c r="O6" s="143" t="s">
        <v>32</v>
      </c>
      <c r="P6" s="151"/>
      <c r="Q6" s="131"/>
      <c r="R6" s="131"/>
      <c r="S6" s="131"/>
      <c r="T6" s="131"/>
      <c r="U6" s="143"/>
      <c r="V6" s="143"/>
      <c r="W6" s="154"/>
      <c r="X6" s="145"/>
      <c r="Y6" s="145"/>
      <c r="Z6" s="145"/>
      <c r="AA6" s="145"/>
      <c r="AB6" s="145"/>
    </row>
    <row r="7" spans="1:28" ht="24.75" customHeight="1" x14ac:dyDescent="0.2">
      <c r="A7" s="140"/>
      <c r="B7" s="131"/>
      <c r="C7" s="131"/>
      <c r="D7" s="131"/>
      <c r="E7" s="143"/>
      <c r="F7" s="131"/>
      <c r="G7" s="134"/>
      <c r="H7" s="137"/>
      <c r="I7" s="134"/>
      <c r="J7" s="134"/>
      <c r="K7" s="134"/>
      <c r="L7" s="143"/>
      <c r="M7" s="131"/>
      <c r="N7" s="143"/>
      <c r="O7" s="143"/>
      <c r="P7" s="151"/>
      <c r="Q7" s="131"/>
      <c r="R7" s="131"/>
      <c r="S7" s="131"/>
      <c r="T7" s="131"/>
      <c r="U7" s="143"/>
      <c r="V7" s="143"/>
      <c r="W7" s="154"/>
      <c r="X7" s="145"/>
      <c r="Y7" s="145"/>
      <c r="Z7" s="145"/>
      <c r="AA7" s="145"/>
      <c r="AB7" s="145"/>
    </row>
    <row r="8" spans="1:28" ht="72" customHeight="1" x14ac:dyDescent="0.2">
      <c r="A8" s="141"/>
      <c r="B8" s="132"/>
      <c r="C8" s="132"/>
      <c r="D8" s="132"/>
      <c r="E8" s="144"/>
      <c r="F8" s="132"/>
      <c r="G8" s="135"/>
      <c r="H8" s="138"/>
      <c r="I8" s="135"/>
      <c r="J8" s="135"/>
      <c r="K8" s="135"/>
      <c r="L8" s="144"/>
      <c r="M8" s="132"/>
      <c r="N8" s="144"/>
      <c r="O8" s="144"/>
      <c r="P8" s="152"/>
      <c r="Q8" s="132"/>
      <c r="R8" s="132"/>
      <c r="S8" s="132"/>
      <c r="T8" s="132"/>
      <c r="U8" s="144"/>
      <c r="V8" s="144"/>
      <c r="W8" s="155"/>
      <c r="X8" s="146"/>
      <c r="Y8" s="146"/>
      <c r="Z8" s="146"/>
      <c r="AA8" s="146"/>
      <c r="AB8" s="146"/>
    </row>
    <row r="9" spans="1:28" ht="27.95" customHeight="1" thickBot="1" x14ac:dyDescent="0.25">
      <c r="A9" s="9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  <c r="X9" s="12"/>
      <c r="Y9" s="12"/>
      <c r="Z9" s="12"/>
      <c r="AA9" s="12"/>
      <c r="AB9" s="13"/>
    </row>
    <row r="10" spans="1:28" ht="27.95" customHeight="1" thickBot="1" x14ac:dyDescent="0.35">
      <c r="A10" s="14" t="s">
        <v>33</v>
      </c>
      <c r="B10" s="15">
        <v>1454912</v>
      </c>
      <c r="C10" s="16">
        <v>206203</v>
      </c>
      <c r="D10" s="16">
        <v>12816</v>
      </c>
      <c r="E10" s="16">
        <v>10204</v>
      </c>
      <c r="F10" s="16">
        <v>3069</v>
      </c>
      <c r="G10" s="16">
        <v>215</v>
      </c>
      <c r="H10" s="16">
        <v>413</v>
      </c>
      <c r="I10" s="16">
        <v>2</v>
      </c>
      <c r="J10" s="16">
        <v>26</v>
      </c>
      <c r="K10" s="16">
        <v>654</v>
      </c>
      <c r="L10" s="16">
        <v>53</v>
      </c>
      <c r="M10" s="16">
        <v>4433</v>
      </c>
      <c r="N10" s="16">
        <v>928</v>
      </c>
      <c r="O10" s="16">
        <v>2751</v>
      </c>
      <c r="P10" s="16">
        <v>632</v>
      </c>
      <c r="Q10" s="16">
        <v>863</v>
      </c>
      <c r="R10" s="16">
        <v>34</v>
      </c>
      <c r="S10" s="16">
        <v>5</v>
      </c>
      <c r="T10" s="16">
        <v>592</v>
      </c>
      <c r="U10" s="16">
        <v>2612</v>
      </c>
      <c r="V10" s="16">
        <v>104</v>
      </c>
      <c r="W10" s="17">
        <f>C10/B10*100</f>
        <v>14.17288468305987</v>
      </c>
      <c r="X10" s="17">
        <f>D10/C10*100</f>
        <v>6.2152345019228621</v>
      </c>
      <c r="Y10" s="17">
        <f>E10/D10*100</f>
        <v>79.619225967540572</v>
      </c>
      <c r="Z10" s="17">
        <f>K10/C10*100000</f>
        <v>317.16318385280522</v>
      </c>
      <c r="AA10" s="17">
        <f>H10/K10*100</f>
        <v>63.149847094801224</v>
      </c>
      <c r="AB10" s="18">
        <f>K10/D10*100</f>
        <v>5.1029962546816483</v>
      </c>
    </row>
    <row r="11" spans="1:28" ht="27.95" customHeight="1" x14ac:dyDescent="0.3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2"/>
      <c r="X11" s="22"/>
      <c r="Y11" s="22"/>
      <c r="Z11" s="22"/>
      <c r="AA11" s="22"/>
      <c r="AB11" s="23"/>
    </row>
    <row r="12" spans="1:28" ht="27.95" customHeight="1" x14ac:dyDescent="0.3">
      <c r="A12" s="19" t="s">
        <v>34</v>
      </c>
      <c r="B12" s="20">
        <v>1402287</v>
      </c>
      <c r="C12" s="21">
        <v>197371</v>
      </c>
      <c r="D12" s="21">
        <v>12261</v>
      </c>
      <c r="E12" s="21">
        <v>9746</v>
      </c>
      <c r="F12" s="21">
        <v>2941</v>
      </c>
      <c r="G12" s="21">
        <v>207</v>
      </c>
      <c r="H12" s="21">
        <v>404</v>
      </c>
      <c r="I12" s="21">
        <v>2</v>
      </c>
      <c r="J12" s="21">
        <v>24</v>
      </c>
      <c r="K12" s="21">
        <v>635</v>
      </c>
      <c r="L12" s="21">
        <v>48</v>
      </c>
      <c r="M12" s="21">
        <v>4238</v>
      </c>
      <c r="N12" s="21">
        <v>905</v>
      </c>
      <c r="O12" s="21">
        <v>2579</v>
      </c>
      <c r="P12" s="21">
        <v>594</v>
      </c>
      <c r="Q12" s="21">
        <v>796</v>
      </c>
      <c r="R12" s="21">
        <v>32</v>
      </c>
      <c r="S12" s="21">
        <v>2</v>
      </c>
      <c r="T12" s="21">
        <v>529</v>
      </c>
      <c r="U12" s="21">
        <v>2515</v>
      </c>
      <c r="V12" s="21">
        <v>94</v>
      </c>
      <c r="W12" s="22">
        <f t="shared" ref="W12:Y13" si="0">C12/B12*100</f>
        <v>14.074936157862119</v>
      </c>
      <c r="X12" s="22">
        <f t="shared" si="0"/>
        <v>6.2121588277913169</v>
      </c>
      <c r="Y12" s="22">
        <f t="shared" si="0"/>
        <v>79.487806867302837</v>
      </c>
      <c r="Z12" s="22">
        <f>K12/C12*100000</f>
        <v>321.72912940604243</v>
      </c>
      <c r="AA12" s="22">
        <f t="shared" ref="AA12:AA69" si="1">H12/K12*100</f>
        <v>63.622047244094496</v>
      </c>
      <c r="AB12" s="23">
        <f>K12/D12*100</f>
        <v>5.1790229181959058</v>
      </c>
    </row>
    <row r="13" spans="1:28" ht="27.95" customHeight="1" x14ac:dyDescent="0.3">
      <c r="A13" s="19" t="s">
        <v>35</v>
      </c>
      <c r="B13" s="20">
        <v>52625</v>
      </c>
      <c r="C13" s="21">
        <v>8832</v>
      </c>
      <c r="D13" s="21">
        <v>555</v>
      </c>
      <c r="E13" s="21">
        <v>458</v>
      </c>
      <c r="F13" s="21">
        <v>128</v>
      </c>
      <c r="G13" s="21">
        <v>8</v>
      </c>
      <c r="H13" s="21">
        <v>9</v>
      </c>
      <c r="I13" s="21">
        <v>0</v>
      </c>
      <c r="J13" s="21">
        <v>2</v>
      </c>
      <c r="K13" s="21">
        <v>19</v>
      </c>
      <c r="L13" s="21">
        <v>5</v>
      </c>
      <c r="M13" s="21">
        <v>195</v>
      </c>
      <c r="N13" s="21">
        <v>23</v>
      </c>
      <c r="O13" s="21">
        <v>172</v>
      </c>
      <c r="P13" s="21">
        <v>38</v>
      </c>
      <c r="Q13" s="21">
        <v>67</v>
      </c>
      <c r="R13" s="21">
        <v>2</v>
      </c>
      <c r="S13" s="21">
        <v>3</v>
      </c>
      <c r="T13" s="21">
        <v>63</v>
      </c>
      <c r="U13" s="21">
        <v>97</v>
      </c>
      <c r="V13" s="21">
        <v>10</v>
      </c>
      <c r="W13" s="22">
        <f t="shared" si="0"/>
        <v>16.78289786223278</v>
      </c>
      <c r="X13" s="22">
        <f t="shared" si="0"/>
        <v>6.2839673913043477</v>
      </c>
      <c r="Y13" s="22">
        <f t="shared" si="0"/>
        <v>82.522522522522522</v>
      </c>
      <c r="Z13" s="22">
        <f>K13/C13*100000</f>
        <v>215.12681159420291</v>
      </c>
      <c r="AA13" s="22">
        <f t="shared" si="1"/>
        <v>47.368421052631575</v>
      </c>
      <c r="AB13" s="23">
        <f>K13/D13*100</f>
        <v>3.4234234234234231</v>
      </c>
    </row>
    <row r="14" spans="1:28" ht="27.95" customHeight="1" thickBot="1" x14ac:dyDescent="0.35">
      <c r="A14" s="19"/>
      <c r="B14" s="2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2"/>
      <c r="X14" s="22"/>
      <c r="Y14" s="22"/>
      <c r="Z14" s="22"/>
      <c r="AA14" s="22"/>
      <c r="AB14" s="23"/>
    </row>
    <row r="15" spans="1:28" ht="27.95" customHeight="1" thickBot="1" x14ac:dyDescent="0.35">
      <c r="A15" s="14" t="s">
        <v>36</v>
      </c>
      <c r="B15" s="15">
        <v>46693</v>
      </c>
      <c r="C15" s="16">
        <v>6642</v>
      </c>
      <c r="D15" s="16">
        <v>501</v>
      </c>
      <c r="E15" s="16">
        <v>394</v>
      </c>
      <c r="F15" s="16">
        <v>123</v>
      </c>
      <c r="G15" s="16">
        <v>7</v>
      </c>
      <c r="H15" s="16">
        <v>5</v>
      </c>
      <c r="I15" s="16">
        <v>0</v>
      </c>
      <c r="J15" s="16">
        <v>0</v>
      </c>
      <c r="K15" s="16">
        <v>12</v>
      </c>
      <c r="L15" s="16">
        <v>3</v>
      </c>
      <c r="M15" s="16">
        <v>167</v>
      </c>
      <c r="N15" s="16">
        <v>27</v>
      </c>
      <c r="O15" s="16">
        <v>140</v>
      </c>
      <c r="P15" s="16">
        <v>17</v>
      </c>
      <c r="Q15" s="16">
        <v>49</v>
      </c>
      <c r="R15" s="16">
        <v>0</v>
      </c>
      <c r="S15" s="16">
        <v>2</v>
      </c>
      <c r="T15" s="16">
        <v>31</v>
      </c>
      <c r="U15" s="16">
        <v>107</v>
      </c>
      <c r="V15" s="16">
        <v>3</v>
      </c>
      <c r="W15" s="17">
        <f t="shared" ref="W15:Y18" si="2">C15/B15*100</f>
        <v>14.224830274345191</v>
      </c>
      <c r="X15" s="17">
        <f t="shared" si="2"/>
        <v>7.5429087624209581</v>
      </c>
      <c r="Y15" s="17">
        <f t="shared" si="2"/>
        <v>78.642714570858288</v>
      </c>
      <c r="Z15" s="17">
        <f>K15/C15*100000</f>
        <v>180.66847335140017</v>
      </c>
      <c r="AA15" s="17">
        <f t="shared" si="1"/>
        <v>41.666666666666671</v>
      </c>
      <c r="AB15" s="18">
        <f>K15/D15*100</f>
        <v>2.3952095808383236</v>
      </c>
    </row>
    <row r="16" spans="1:28" ht="27.95" customHeight="1" x14ac:dyDescent="0.3">
      <c r="A16" s="25" t="s">
        <v>37</v>
      </c>
      <c r="B16" s="26">
        <v>42451</v>
      </c>
      <c r="C16" s="27">
        <v>5939</v>
      </c>
      <c r="D16" s="27">
        <v>451</v>
      </c>
      <c r="E16" s="27">
        <v>359</v>
      </c>
      <c r="F16" s="27">
        <v>109</v>
      </c>
      <c r="G16" s="27">
        <v>5</v>
      </c>
      <c r="H16" s="27">
        <v>5</v>
      </c>
      <c r="I16" s="27">
        <v>0</v>
      </c>
      <c r="J16" s="27">
        <v>0</v>
      </c>
      <c r="K16" s="27">
        <v>10</v>
      </c>
      <c r="L16" s="27">
        <v>2</v>
      </c>
      <c r="M16" s="27">
        <v>154</v>
      </c>
      <c r="N16" s="27">
        <v>25</v>
      </c>
      <c r="O16" s="27">
        <v>129</v>
      </c>
      <c r="P16" s="27">
        <v>16</v>
      </c>
      <c r="Q16" s="27">
        <v>46</v>
      </c>
      <c r="R16" s="27">
        <v>0</v>
      </c>
      <c r="S16" s="27">
        <v>1</v>
      </c>
      <c r="T16" s="27">
        <v>30</v>
      </c>
      <c r="U16" s="27">
        <v>92</v>
      </c>
      <c r="V16" s="27">
        <v>3</v>
      </c>
      <c r="W16" s="22">
        <f t="shared" si="2"/>
        <v>13.990247579562318</v>
      </c>
      <c r="X16" s="22">
        <f t="shared" si="2"/>
        <v>7.593871022057586</v>
      </c>
      <c r="Y16" s="22">
        <f t="shared" si="2"/>
        <v>79.600886917960096</v>
      </c>
      <c r="Z16" s="22">
        <f>K16/C16*100000</f>
        <v>168.37851490149856</v>
      </c>
      <c r="AA16" s="22">
        <f t="shared" si="1"/>
        <v>50</v>
      </c>
      <c r="AB16" s="23">
        <f>K16/D16*100</f>
        <v>2.2172949002217295</v>
      </c>
    </row>
    <row r="17" spans="1:28" ht="27.95" customHeight="1" x14ac:dyDescent="0.3">
      <c r="A17" s="25" t="s">
        <v>38</v>
      </c>
      <c r="B17" s="26">
        <v>4000</v>
      </c>
      <c r="C17" s="27">
        <v>588</v>
      </c>
      <c r="D17" s="27">
        <v>35</v>
      </c>
      <c r="E17" s="27">
        <v>28</v>
      </c>
      <c r="F17" s="27">
        <v>13</v>
      </c>
      <c r="G17" s="27">
        <v>1</v>
      </c>
      <c r="H17" s="27">
        <v>0</v>
      </c>
      <c r="I17" s="27">
        <v>0</v>
      </c>
      <c r="J17" s="27">
        <v>0</v>
      </c>
      <c r="K17" s="27">
        <v>1</v>
      </c>
      <c r="L17" s="27">
        <v>1</v>
      </c>
      <c r="M17" s="27">
        <v>10</v>
      </c>
      <c r="N17" s="27">
        <v>0</v>
      </c>
      <c r="O17" s="27">
        <v>10</v>
      </c>
      <c r="P17" s="27">
        <v>0</v>
      </c>
      <c r="Q17" s="27">
        <v>3</v>
      </c>
      <c r="R17" s="27">
        <v>0</v>
      </c>
      <c r="S17" s="27">
        <v>0</v>
      </c>
      <c r="T17" s="27">
        <v>1</v>
      </c>
      <c r="U17" s="27">
        <v>7</v>
      </c>
      <c r="V17" s="27">
        <v>0</v>
      </c>
      <c r="W17" s="22">
        <f t="shared" si="2"/>
        <v>14.7</v>
      </c>
      <c r="X17" s="22">
        <f t="shared" si="2"/>
        <v>5.9523809523809517</v>
      </c>
      <c r="Y17" s="22">
        <f t="shared" si="2"/>
        <v>80</v>
      </c>
      <c r="Z17" s="22">
        <f>K17/C17*100000</f>
        <v>170.06802721088434</v>
      </c>
      <c r="AA17" s="22">
        <f t="shared" si="1"/>
        <v>0</v>
      </c>
      <c r="AB17" s="23">
        <f>K17/D17*100</f>
        <v>2.8571428571428572</v>
      </c>
    </row>
    <row r="18" spans="1:28" ht="27.95" customHeight="1" x14ac:dyDescent="0.3">
      <c r="A18" s="25" t="s">
        <v>39</v>
      </c>
      <c r="B18" s="26">
        <v>242</v>
      </c>
      <c r="C18" s="27">
        <v>115</v>
      </c>
      <c r="D18" s="27">
        <v>15</v>
      </c>
      <c r="E18" s="27">
        <v>7</v>
      </c>
      <c r="F18" s="27">
        <v>1</v>
      </c>
      <c r="G18" s="27">
        <v>1</v>
      </c>
      <c r="H18" s="27">
        <v>0</v>
      </c>
      <c r="I18" s="27">
        <v>0</v>
      </c>
      <c r="J18" s="27">
        <v>0</v>
      </c>
      <c r="K18" s="27">
        <v>1</v>
      </c>
      <c r="L18" s="27">
        <v>0</v>
      </c>
      <c r="M18" s="27">
        <v>3</v>
      </c>
      <c r="N18" s="27">
        <v>2</v>
      </c>
      <c r="O18" s="27">
        <v>1</v>
      </c>
      <c r="P18" s="27">
        <v>1</v>
      </c>
      <c r="Q18" s="27">
        <v>0</v>
      </c>
      <c r="R18" s="27">
        <v>0</v>
      </c>
      <c r="S18" s="27">
        <v>1</v>
      </c>
      <c r="T18" s="27">
        <v>0</v>
      </c>
      <c r="U18" s="27">
        <v>8</v>
      </c>
      <c r="V18" s="27">
        <v>0</v>
      </c>
      <c r="W18" s="22">
        <f t="shared" si="2"/>
        <v>47.520661157024797</v>
      </c>
      <c r="X18" s="22">
        <f t="shared" si="2"/>
        <v>13.043478260869565</v>
      </c>
      <c r="Y18" s="22">
        <f t="shared" si="2"/>
        <v>46.666666666666664</v>
      </c>
      <c r="Z18" s="22">
        <f>K18/C18*100000</f>
        <v>869.56521739130437</v>
      </c>
      <c r="AA18" s="22" t="s">
        <v>40</v>
      </c>
      <c r="AB18" s="23">
        <f>K18/D18*100</f>
        <v>6.666666666666667</v>
      </c>
    </row>
    <row r="19" spans="1:28" ht="27.95" customHeight="1" thickBot="1" x14ac:dyDescent="0.35">
      <c r="A19" s="19"/>
      <c r="B19" s="2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1"/>
      <c r="T19" s="21"/>
      <c r="U19" s="21"/>
      <c r="V19" s="21"/>
      <c r="W19" s="22"/>
      <c r="X19" s="22"/>
      <c r="Y19" s="22"/>
      <c r="Z19" s="22"/>
      <c r="AA19" s="22"/>
      <c r="AB19" s="23"/>
    </row>
    <row r="20" spans="1:28" ht="27.95" customHeight="1" thickBot="1" x14ac:dyDescent="0.35">
      <c r="A20" s="14" t="s">
        <v>41</v>
      </c>
      <c r="B20" s="15">
        <v>117604</v>
      </c>
      <c r="C20" s="16">
        <v>15381</v>
      </c>
      <c r="D20" s="16">
        <v>800</v>
      </c>
      <c r="E20" s="16">
        <v>649</v>
      </c>
      <c r="F20" s="16">
        <v>184</v>
      </c>
      <c r="G20" s="16">
        <v>14</v>
      </c>
      <c r="H20" s="16">
        <v>25</v>
      </c>
      <c r="I20" s="16">
        <v>0</v>
      </c>
      <c r="J20" s="16">
        <v>1</v>
      </c>
      <c r="K20" s="16">
        <v>40</v>
      </c>
      <c r="L20" s="16">
        <v>8</v>
      </c>
      <c r="M20" s="16">
        <v>280</v>
      </c>
      <c r="N20" s="16">
        <v>74</v>
      </c>
      <c r="O20" s="16">
        <v>206</v>
      </c>
      <c r="P20" s="16">
        <v>59</v>
      </c>
      <c r="Q20" s="16">
        <v>67</v>
      </c>
      <c r="R20" s="16">
        <v>1</v>
      </c>
      <c r="S20" s="16">
        <v>0</v>
      </c>
      <c r="T20" s="16">
        <v>68</v>
      </c>
      <c r="U20" s="16">
        <v>151</v>
      </c>
      <c r="V20" s="16">
        <v>1</v>
      </c>
      <c r="W20" s="17">
        <f t="shared" ref="W20:Y24" si="3">C20/B20*100</f>
        <v>13.078636781061871</v>
      </c>
      <c r="X20" s="17">
        <f t="shared" si="3"/>
        <v>5.2012222872375009</v>
      </c>
      <c r="Y20" s="17">
        <f t="shared" si="3"/>
        <v>81.125</v>
      </c>
      <c r="Z20" s="17">
        <f>K20/C20*100000</f>
        <v>260.06111436187501</v>
      </c>
      <c r="AA20" s="17">
        <f t="shared" si="1"/>
        <v>62.5</v>
      </c>
      <c r="AB20" s="18">
        <f>K20/D20*100</f>
        <v>5</v>
      </c>
    </row>
    <row r="21" spans="1:28" ht="27.95" customHeight="1" x14ac:dyDescent="0.3">
      <c r="A21" s="25" t="s">
        <v>42</v>
      </c>
      <c r="B21" s="26">
        <v>62197</v>
      </c>
      <c r="C21" s="27">
        <v>8020</v>
      </c>
      <c r="D21" s="27">
        <v>428</v>
      </c>
      <c r="E21" s="27">
        <v>342</v>
      </c>
      <c r="F21" s="27">
        <v>108</v>
      </c>
      <c r="G21" s="27">
        <v>9</v>
      </c>
      <c r="H21" s="27">
        <v>11</v>
      </c>
      <c r="I21" s="27">
        <v>0</v>
      </c>
      <c r="J21" s="27">
        <v>0</v>
      </c>
      <c r="K21" s="27">
        <v>20</v>
      </c>
      <c r="L21" s="27">
        <v>2</v>
      </c>
      <c r="M21" s="27">
        <v>151</v>
      </c>
      <c r="N21" s="27">
        <v>39</v>
      </c>
      <c r="O21" s="27">
        <v>112</v>
      </c>
      <c r="P21" s="27">
        <v>27</v>
      </c>
      <c r="Q21" s="27">
        <v>32</v>
      </c>
      <c r="R21" s="27">
        <v>0</v>
      </c>
      <c r="S21" s="27">
        <v>0</v>
      </c>
      <c r="T21" s="27">
        <v>17</v>
      </c>
      <c r="U21" s="27">
        <v>86</v>
      </c>
      <c r="V21" s="27">
        <v>0</v>
      </c>
      <c r="W21" s="22">
        <f t="shared" si="3"/>
        <v>12.894512597070598</v>
      </c>
      <c r="X21" s="22">
        <f t="shared" si="3"/>
        <v>5.3366583541147126</v>
      </c>
      <c r="Y21" s="22">
        <f t="shared" si="3"/>
        <v>79.90654205607477</v>
      </c>
      <c r="Z21" s="22">
        <f>K21/C21*100000</f>
        <v>249.37655860349128</v>
      </c>
      <c r="AA21" s="22">
        <f t="shared" si="1"/>
        <v>55.000000000000007</v>
      </c>
      <c r="AB21" s="23">
        <f>K21/D21*100</f>
        <v>4.6728971962616823</v>
      </c>
    </row>
    <row r="22" spans="1:28" ht="27.95" customHeight="1" x14ac:dyDescent="0.3">
      <c r="A22" s="25" t="s">
        <v>43</v>
      </c>
      <c r="B22" s="26">
        <v>27640</v>
      </c>
      <c r="C22" s="27">
        <v>3473</v>
      </c>
      <c r="D22" s="27">
        <v>153</v>
      </c>
      <c r="E22" s="27">
        <v>130</v>
      </c>
      <c r="F22" s="27">
        <v>16</v>
      </c>
      <c r="G22" s="27">
        <v>2</v>
      </c>
      <c r="H22" s="27">
        <v>10</v>
      </c>
      <c r="I22" s="27">
        <v>0</v>
      </c>
      <c r="J22" s="27">
        <v>0</v>
      </c>
      <c r="K22" s="27">
        <v>12</v>
      </c>
      <c r="L22" s="27">
        <v>2</v>
      </c>
      <c r="M22" s="27">
        <v>66</v>
      </c>
      <c r="N22" s="27">
        <v>22</v>
      </c>
      <c r="O22" s="27">
        <v>44</v>
      </c>
      <c r="P22" s="27">
        <v>9</v>
      </c>
      <c r="Q22" s="27">
        <v>11</v>
      </c>
      <c r="R22" s="27">
        <v>0</v>
      </c>
      <c r="S22" s="27">
        <v>0</v>
      </c>
      <c r="T22" s="27">
        <v>28</v>
      </c>
      <c r="U22" s="27">
        <v>23</v>
      </c>
      <c r="V22" s="27">
        <v>1</v>
      </c>
      <c r="W22" s="22">
        <f t="shared" si="3"/>
        <v>12.565123010130247</v>
      </c>
      <c r="X22" s="22">
        <f t="shared" si="3"/>
        <v>4.4054131874460118</v>
      </c>
      <c r="Y22" s="22">
        <f t="shared" si="3"/>
        <v>84.967320261437905</v>
      </c>
      <c r="Z22" s="22">
        <f>K22/C22*100000</f>
        <v>345.52260293694212</v>
      </c>
      <c r="AA22" s="22">
        <f t="shared" si="1"/>
        <v>83.333333333333343</v>
      </c>
      <c r="AB22" s="23">
        <f>K22/D22*100</f>
        <v>7.8431372549019605</v>
      </c>
    </row>
    <row r="23" spans="1:28" ht="27.95" customHeight="1" x14ac:dyDescent="0.3">
      <c r="A23" s="25" t="s">
        <v>44</v>
      </c>
      <c r="B23" s="26">
        <v>19838</v>
      </c>
      <c r="C23" s="27">
        <v>2489</v>
      </c>
      <c r="D23" s="27">
        <v>152</v>
      </c>
      <c r="E23" s="27">
        <v>127</v>
      </c>
      <c r="F23" s="27">
        <v>49</v>
      </c>
      <c r="G23" s="27">
        <v>3</v>
      </c>
      <c r="H23" s="27">
        <v>2</v>
      </c>
      <c r="I23" s="27">
        <v>0</v>
      </c>
      <c r="J23" s="27">
        <v>1</v>
      </c>
      <c r="K23" s="27">
        <v>6</v>
      </c>
      <c r="L23" s="27">
        <v>3</v>
      </c>
      <c r="M23" s="27">
        <v>39</v>
      </c>
      <c r="N23" s="27">
        <v>9</v>
      </c>
      <c r="O23" s="27">
        <v>30</v>
      </c>
      <c r="P23" s="27">
        <v>11</v>
      </c>
      <c r="Q23" s="27">
        <v>14</v>
      </c>
      <c r="R23" s="27">
        <v>0</v>
      </c>
      <c r="S23" s="27">
        <v>0</v>
      </c>
      <c r="T23" s="27">
        <v>11</v>
      </c>
      <c r="U23" s="27">
        <v>25</v>
      </c>
      <c r="V23" s="27">
        <v>0</v>
      </c>
      <c r="W23" s="22">
        <f t="shared" si="3"/>
        <v>12.546627684242361</v>
      </c>
      <c r="X23" s="22">
        <f t="shared" si="3"/>
        <v>6.1068702290076331</v>
      </c>
      <c r="Y23" s="22">
        <f t="shared" si="3"/>
        <v>83.55263157894737</v>
      </c>
      <c r="Z23" s="22">
        <f>K23/C23*100000</f>
        <v>241.06066693451183</v>
      </c>
      <c r="AA23" s="22">
        <f t="shared" si="1"/>
        <v>33.333333333333329</v>
      </c>
      <c r="AB23" s="23">
        <f>K23/D23*100</f>
        <v>3.9473684210526314</v>
      </c>
    </row>
    <row r="24" spans="1:28" ht="27.95" customHeight="1" x14ac:dyDescent="0.3">
      <c r="A24" s="25" t="s">
        <v>45</v>
      </c>
      <c r="B24" s="26">
        <v>7929</v>
      </c>
      <c r="C24" s="27">
        <v>1399</v>
      </c>
      <c r="D24" s="27">
        <v>67</v>
      </c>
      <c r="E24" s="27">
        <v>50</v>
      </c>
      <c r="F24" s="27">
        <v>11</v>
      </c>
      <c r="G24" s="27">
        <v>0</v>
      </c>
      <c r="H24" s="27">
        <v>2</v>
      </c>
      <c r="I24" s="27">
        <v>0</v>
      </c>
      <c r="J24" s="27">
        <v>0</v>
      </c>
      <c r="K24" s="27">
        <v>2</v>
      </c>
      <c r="L24" s="27">
        <v>1</v>
      </c>
      <c r="M24" s="27">
        <v>24</v>
      </c>
      <c r="N24" s="27">
        <v>4</v>
      </c>
      <c r="O24" s="27">
        <v>20</v>
      </c>
      <c r="P24" s="27">
        <v>12</v>
      </c>
      <c r="Q24" s="27">
        <v>10</v>
      </c>
      <c r="R24" s="27">
        <v>1</v>
      </c>
      <c r="S24" s="27">
        <v>0</v>
      </c>
      <c r="T24" s="27">
        <v>12</v>
      </c>
      <c r="U24" s="27">
        <v>17</v>
      </c>
      <c r="V24" s="27">
        <v>0</v>
      </c>
      <c r="W24" s="22">
        <f t="shared" si="3"/>
        <v>17.644091310379618</v>
      </c>
      <c r="X24" s="22">
        <f t="shared" si="3"/>
        <v>4.7891350964974979</v>
      </c>
      <c r="Y24" s="22">
        <f t="shared" si="3"/>
        <v>74.626865671641795</v>
      </c>
      <c r="Z24" s="22">
        <f>K24/C24*100000</f>
        <v>142.95925661186561</v>
      </c>
      <c r="AA24" s="22">
        <f t="shared" si="1"/>
        <v>100</v>
      </c>
      <c r="AB24" s="23">
        <f>K24/D24*100</f>
        <v>2.9850746268656714</v>
      </c>
    </row>
    <row r="25" spans="1:28" ht="27.95" customHeight="1" thickBot="1" x14ac:dyDescent="0.35">
      <c r="A25" s="19"/>
      <c r="B25" s="20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1"/>
      <c r="T25" s="21"/>
      <c r="U25" s="21"/>
      <c r="V25" s="21"/>
      <c r="W25" s="22"/>
      <c r="X25" s="22"/>
      <c r="Y25" s="22"/>
      <c r="Z25" s="22"/>
      <c r="AA25" s="22"/>
      <c r="AB25" s="23"/>
    </row>
    <row r="26" spans="1:28" ht="27.95" customHeight="1" thickBot="1" x14ac:dyDescent="0.35">
      <c r="A26" s="14" t="s">
        <v>46</v>
      </c>
      <c r="B26" s="15">
        <v>42018</v>
      </c>
      <c r="C26" s="16">
        <v>5729</v>
      </c>
      <c r="D26" s="16">
        <v>379</v>
      </c>
      <c r="E26" s="16">
        <v>315</v>
      </c>
      <c r="F26" s="16">
        <v>89</v>
      </c>
      <c r="G26" s="16">
        <v>7</v>
      </c>
      <c r="H26" s="16">
        <v>7</v>
      </c>
      <c r="I26" s="16">
        <v>0</v>
      </c>
      <c r="J26" s="16">
        <v>1</v>
      </c>
      <c r="K26" s="16">
        <v>15</v>
      </c>
      <c r="L26" s="16">
        <v>1</v>
      </c>
      <c r="M26" s="16">
        <v>140</v>
      </c>
      <c r="N26" s="16">
        <v>33</v>
      </c>
      <c r="O26" s="16">
        <v>107</v>
      </c>
      <c r="P26" s="16">
        <v>33</v>
      </c>
      <c r="Q26" s="16">
        <v>40</v>
      </c>
      <c r="R26" s="16">
        <v>1</v>
      </c>
      <c r="S26" s="16">
        <v>0</v>
      </c>
      <c r="T26" s="16">
        <v>28</v>
      </c>
      <c r="U26" s="16">
        <v>64</v>
      </c>
      <c r="V26" s="16">
        <v>6</v>
      </c>
      <c r="W26" s="17">
        <f t="shared" ref="W26:Y28" si="4">C26/B26*100</f>
        <v>13.634632776429148</v>
      </c>
      <c r="X26" s="17">
        <f t="shared" si="4"/>
        <v>6.6154651771687902</v>
      </c>
      <c r="Y26" s="17">
        <f t="shared" si="4"/>
        <v>83.113456464379937</v>
      </c>
      <c r="Z26" s="17">
        <f>K26/C26*100000</f>
        <v>261.82579856868563</v>
      </c>
      <c r="AA26" s="17">
        <f t="shared" si="1"/>
        <v>46.666666666666664</v>
      </c>
      <c r="AB26" s="18">
        <f>K26/D26*100</f>
        <v>3.9577836411609502</v>
      </c>
    </row>
    <row r="27" spans="1:28" ht="27.95" customHeight="1" x14ac:dyDescent="0.3">
      <c r="A27" s="25" t="s">
        <v>47</v>
      </c>
      <c r="B27" s="26">
        <v>33641</v>
      </c>
      <c r="C27" s="27">
        <v>4089</v>
      </c>
      <c r="D27" s="27">
        <v>278</v>
      </c>
      <c r="E27" s="27">
        <v>220</v>
      </c>
      <c r="F27" s="27">
        <v>70</v>
      </c>
      <c r="G27" s="27">
        <v>7</v>
      </c>
      <c r="H27" s="27">
        <v>6</v>
      </c>
      <c r="I27" s="27">
        <v>0</v>
      </c>
      <c r="J27" s="27">
        <v>1</v>
      </c>
      <c r="K27" s="27">
        <v>14</v>
      </c>
      <c r="L27" s="27">
        <v>0</v>
      </c>
      <c r="M27" s="27">
        <v>91</v>
      </c>
      <c r="N27" s="27">
        <v>25</v>
      </c>
      <c r="O27" s="27">
        <v>66</v>
      </c>
      <c r="P27" s="27">
        <v>23</v>
      </c>
      <c r="Q27" s="27">
        <v>28</v>
      </c>
      <c r="R27" s="27">
        <v>1</v>
      </c>
      <c r="S27" s="27">
        <v>0</v>
      </c>
      <c r="T27" s="27">
        <v>12</v>
      </c>
      <c r="U27" s="27">
        <v>58</v>
      </c>
      <c r="V27" s="27">
        <v>1</v>
      </c>
      <c r="W27" s="22">
        <f t="shared" si="4"/>
        <v>12.154811093606016</v>
      </c>
      <c r="X27" s="22">
        <f t="shared" si="4"/>
        <v>6.7987282954267547</v>
      </c>
      <c r="Y27" s="22">
        <f t="shared" si="4"/>
        <v>79.136690647482013</v>
      </c>
      <c r="Z27" s="22">
        <f>K27/C27*100000</f>
        <v>342.38200048911716</v>
      </c>
      <c r="AA27" s="22">
        <f t="shared" si="1"/>
        <v>42.857142857142854</v>
      </c>
      <c r="AB27" s="23">
        <f>K27/D27*100</f>
        <v>5.0359712230215825</v>
      </c>
    </row>
    <row r="28" spans="1:28" ht="27.95" customHeight="1" x14ac:dyDescent="0.3">
      <c r="A28" s="25" t="s">
        <v>48</v>
      </c>
      <c r="B28" s="26">
        <v>8377</v>
      </c>
      <c r="C28" s="27">
        <v>1640</v>
      </c>
      <c r="D28" s="27">
        <v>101</v>
      </c>
      <c r="E28" s="27">
        <v>95</v>
      </c>
      <c r="F28" s="27">
        <v>19</v>
      </c>
      <c r="G28" s="27">
        <v>0</v>
      </c>
      <c r="H28" s="27">
        <v>1</v>
      </c>
      <c r="I28" s="27">
        <v>0</v>
      </c>
      <c r="J28" s="27">
        <v>0</v>
      </c>
      <c r="K28" s="27">
        <v>1</v>
      </c>
      <c r="L28" s="27">
        <v>1</v>
      </c>
      <c r="M28" s="27">
        <v>49</v>
      </c>
      <c r="N28" s="27">
        <v>8</v>
      </c>
      <c r="O28" s="27">
        <v>41</v>
      </c>
      <c r="P28" s="27">
        <v>10</v>
      </c>
      <c r="Q28" s="27">
        <v>12</v>
      </c>
      <c r="R28" s="27">
        <v>0</v>
      </c>
      <c r="S28" s="27">
        <v>0</v>
      </c>
      <c r="T28" s="27">
        <v>16</v>
      </c>
      <c r="U28" s="27">
        <v>6</v>
      </c>
      <c r="V28" s="27">
        <v>5</v>
      </c>
      <c r="W28" s="22">
        <f t="shared" si="4"/>
        <v>19.577414348812226</v>
      </c>
      <c r="X28" s="22">
        <f t="shared" si="4"/>
        <v>6.1585365853658534</v>
      </c>
      <c r="Y28" s="22">
        <f t="shared" si="4"/>
        <v>94.059405940594047</v>
      </c>
      <c r="Z28" s="22">
        <f>K28/C28*100000</f>
        <v>60.975609756097562</v>
      </c>
      <c r="AA28" s="22">
        <f t="shared" si="1"/>
        <v>100</v>
      </c>
      <c r="AB28" s="23">
        <f>K28/D28*100</f>
        <v>0.99009900990099009</v>
      </c>
    </row>
    <row r="29" spans="1:28" ht="27.95" customHeight="1" thickBot="1" x14ac:dyDescent="0.35">
      <c r="A29" s="19"/>
      <c r="B29" s="20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1"/>
      <c r="T29" s="21"/>
      <c r="U29" s="21"/>
      <c r="V29" s="21"/>
      <c r="W29" s="22"/>
      <c r="X29" s="22"/>
      <c r="Y29" s="22"/>
      <c r="Z29" s="22"/>
      <c r="AA29" s="22"/>
      <c r="AB29" s="23"/>
    </row>
    <row r="30" spans="1:28" ht="27.95" customHeight="1" thickBot="1" x14ac:dyDescent="0.35">
      <c r="A30" s="28" t="s">
        <v>49</v>
      </c>
      <c r="B30" s="15">
        <v>146237</v>
      </c>
      <c r="C30" s="16">
        <v>22351</v>
      </c>
      <c r="D30" s="16">
        <v>1264</v>
      </c>
      <c r="E30" s="16">
        <v>1008</v>
      </c>
      <c r="F30" s="16">
        <v>380</v>
      </c>
      <c r="G30" s="16">
        <v>9</v>
      </c>
      <c r="H30" s="16">
        <v>29</v>
      </c>
      <c r="I30" s="16">
        <v>0</v>
      </c>
      <c r="J30" s="16">
        <v>6</v>
      </c>
      <c r="K30" s="16">
        <v>44</v>
      </c>
      <c r="L30" s="16">
        <v>5</v>
      </c>
      <c r="M30" s="16">
        <v>433</v>
      </c>
      <c r="N30" s="16">
        <v>79</v>
      </c>
      <c r="O30" s="16">
        <v>354</v>
      </c>
      <c r="P30" s="16">
        <v>55</v>
      </c>
      <c r="Q30" s="16">
        <v>61</v>
      </c>
      <c r="R30" s="16">
        <v>5</v>
      </c>
      <c r="S30" s="16">
        <v>0</v>
      </c>
      <c r="T30" s="16">
        <v>55</v>
      </c>
      <c r="U30" s="16">
        <v>256</v>
      </c>
      <c r="V30" s="16">
        <v>4</v>
      </c>
      <c r="W30" s="17">
        <f t="shared" ref="W30:Y35" si="5">C30/B30*100</f>
        <v>15.284093628835382</v>
      </c>
      <c r="X30" s="17">
        <f t="shared" si="5"/>
        <v>5.6552279540065324</v>
      </c>
      <c r="Y30" s="17">
        <f t="shared" si="5"/>
        <v>79.74683544303798</v>
      </c>
      <c r="Z30" s="17">
        <f t="shared" ref="Z30:Z35" si="6">K30/C30*100000</f>
        <v>196.85920093060716</v>
      </c>
      <c r="AA30" s="17">
        <f t="shared" si="1"/>
        <v>65.909090909090907</v>
      </c>
      <c r="AB30" s="18">
        <f t="shared" ref="AB30:AB35" si="7">K30/D30*100</f>
        <v>3.481012658227848</v>
      </c>
    </row>
    <row r="31" spans="1:28" ht="27.95" customHeight="1" x14ac:dyDescent="0.3">
      <c r="A31" s="25" t="s">
        <v>50</v>
      </c>
      <c r="B31" s="26">
        <v>63292</v>
      </c>
      <c r="C31" s="27">
        <v>8487</v>
      </c>
      <c r="D31" s="27">
        <v>465</v>
      </c>
      <c r="E31" s="27">
        <v>392</v>
      </c>
      <c r="F31" s="27">
        <v>168</v>
      </c>
      <c r="G31" s="27">
        <v>2</v>
      </c>
      <c r="H31" s="27">
        <v>15</v>
      </c>
      <c r="I31" s="27">
        <v>0</v>
      </c>
      <c r="J31" s="27">
        <v>1</v>
      </c>
      <c r="K31" s="27">
        <v>18</v>
      </c>
      <c r="L31" s="27">
        <v>2</v>
      </c>
      <c r="M31" s="27">
        <v>166</v>
      </c>
      <c r="N31" s="27">
        <v>32</v>
      </c>
      <c r="O31" s="27">
        <v>134</v>
      </c>
      <c r="P31" s="27">
        <v>15</v>
      </c>
      <c r="Q31" s="27">
        <v>12</v>
      </c>
      <c r="R31" s="27">
        <v>3</v>
      </c>
      <c r="S31" s="27">
        <v>0</v>
      </c>
      <c r="T31" s="27">
        <v>8</v>
      </c>
      <c r="U31" s="27">
        <v>73</v>
      </c>
      <c r="V31" s="27">
        <v>0</v>
      </c>
      <c r="W31" s="22">
        <f t="shared" si="5"/>
        <v>13.409277633824178</v>
      </c>
      <c r="X31" s="22">
        <f t="shared" si="5"/>
        <v>5.4789678331565925</v>
      </c>
      <c r="Y31" s="22">
        <f t="shared" si="5"/>
        <v>84.3010752688172</v>
      </c>
      <c r="Z31" s="22">
        <f t="shared" si="6"/>
        <v>212.08907741251326</v>
      </c>
      <c r="AA31" s="22">
        <f t="shared" si="1"/>
        <v>83.333333333333343</v>
      </c>
      <c r="AB31" s="23">
        <f t="shared" si="7"/>
        <v>3.870967741935484</v>
      </c>
    </row>
    <row r="32" spans="1:28" ht="27.95" customHeight="1" x14ac:dyDescent="0.3">
      <c r="A32" s="25" t="s">
        <v>51</v>
      </c>
      <c r="B32" s="26">
        <v>50748</v>
      </c>
      <c r="C32" s="27">
        <v>7903</v>
      </c>
      <c r="D32" s="27">
        <v>454</v>
      </c>
      <c r="E32" s="27">
        <v>356</v>
      </c>
      <c r="F32" s="27">
        <v>126</v>
      </c>
      <c r="G32" s="27">
        <v>2</v>
      </c>
      <c r="H32" s="27">
        <v>9</v>
      </c>
      <c r="I32" s="27">
        <v>0</v>
      </c>
      <c r="J32" s="27">
        <v>2</v>
      </c>
      <c r="K32" s="27">
        <v>13</v>
      </c>
      <c r="L32" s="27">
        <v>2</v>
      </c>
      <c r="M32" s="27">
        <v>162</v>
      </c>
      <c r="N32" s="27">
        <v>30</v>
      </c>
      <c r="O32" s="27">
        <v>132</v>
      </c>
      <c r="P32" s="27">
        <v>18</v>
      </c>
      <c r="Q32" s="27">
        <v>26</v>
      </c>
      <c r="R32" s="27">
        <v>2</v>
      </c>
      <c r="S32" s="27">
        <v>0</v>
      </c>
      <c r="T32" s="27">
        <v>22</v>
      </c>
      <c r="U32" s="27">
        <v>98</v>
      </c>
      <c r="V32" s="27">
        <v>2</v>
      </c>
      <c r="W32" s="22">
        <f t="shared" si="5"/>
        <v>15.573027508473242</v>
      </c>
      <c r="X32" s="22">
        <f t="shared" si="5"/>
        <v>5.7446539288877645</v>
      </c>
      <c r="Y32" s="22">
        <f t="shared" si="5"/>
        <v>78.414096916299556</v>
      </c>
      <c r="Z32" s="22">
        <f t="shared" si="6"/>
        <v>164.49449576110339</v>
      </c>
      <c r="AA32" s="22">
        <f t="shared" si="1"/>
        <v>69.230769230769226</v>
      </c>
      <c r="AB32" s="23">
        <f t="shared" si="7"/>
        <v>2.8634361233480177</v>
      </c>
    </row>
    <row r="33" spans="1:28" ht="27.95" customHeight="1" x14ac:dyDescent="0.3">
      <c r="A33" s="25" t="s">
        <v>52</v>
      </c>
      <c r="B33" s="26">
        <v>18804</v>
      </c>
      <c r="C33" s="27">
        <v>3598</v>
      </c>
      <c r="D33" s="27">
        <v>210</v>
      </c>
      <c r="E33" s="27">
        <v>150</v>
      </c>
      <c r="F33" s="27">
        <v>40</v>
      </c>
      <c r="G33" s="27">
        <v>2</v>
      </c>
      <c r="H33" s="27">
        <v>4</v>
      </c>
      <c r="I33" s="27">
        <v>0</v>
      </c>
      <c r="J33" s="27">
        <v>1</v>
      </c>
      <c r="K33" s="27">
        <v>7</v>
      </c>
      <c r="L33" s="27">
        <v>1</v>
      </c>
      <c r="M33" s="27">
        <v>61</v>
      </c>
      <c r="N33" s="27">
        <v>12</v>
      </c>
      <c r="O33" s="27">
        <v>49</v>
      </c>
      <c r="P33" s="27">
        <v>17</v>
      </c>
      <c r="Q33" s="27">
        <v>13</v>
      </c>
      <c r="R33" s="27">
        <v>0</v>
      </c>
      <c r="S33" s="27">
        <v>0</v>
      </c>
      <c r="T33" s="27">
        <v>19</v>
      </c>
      <c r="U33" s="27">
        <v>60</v>
      </c>
      <c r="V33" s="27">
        <v>0</v>
      </c>
      <c r="W33" s="22">
        <f t="shared" si="5"/>
        <v>19.134226760263772</v>
      </c>
      <c r="X33" s="22">
        <f t="shared" si="5"/>
        <v>5.836575875486381</v>
      </c>
      <c r="Y33" s="22">
        <f t="shared" si="5"/>
        <v>71.428571428571431</v>
      </c>
      <c r="Z33" s="22">
        <f t="shared" si="6"/>
        <v>194.55252918287937</v>
      </c>
      <c r="AA33" s="22">
        <f t="shared" si="1"/>
        <v>57.142857142857139</v>
      </c>
      <c r="AB33" s="23">
        <f t="shared" si="7"/>
        <v>3.3333333333333335</v>
      </c>
    </row>
    <row r="34" spans="1:28" ht="27.95" customHeight="1" x14ac:dyDescent="0.3">
      <c r="A34" s="25" t="s">
        <v>53</v>
      </c>
      <c r="B34" s="26">
        <v>8097</v>
      </c>
      <c r="C34" s="27">
        <v>1259</v>
      </c>
      <c r="D34" s="27">
        <v>81</v>
      </c>
      <c r="E34" s="27">
        <v>63</v>
      </c>
      <c r="F34" s="27">
        <v>22</v>
      </c>
      <c r="G34" s="27">
        <v>2</v>
      </c>
      <c r="H34" s="27">
        <v>1</v>
      </c>
      <c r="I34" s="27">
        <v>0</v>
      </c>
      <c r="J34" s="27">
        <v>2</v>
      </c>
      <c r="K34" s="27">
        <v>5</v>
      </c>
      <c r="L34" s="27">
        <v>0</v>
      </c>
      <c r="M34" s="27">
        <v>26</v>
      </c>
      <c r="N34" s="27">
        <v>1</v>
      </c>
      <c r="O34" s="27">
        <v>25</v>
      </c>
      <c r="P34" s="27">
        <v>3</v>
      </c>
      <c r="Q34" s="27">
        <v>8</v>
      </c>
      <c r="R34" s="27">
        <v>0</v>
      </c>
      <c r="S34" s="27">
        <v>0</v>
      </c>
      <c r="T34" s="27">
        <v>5</v>
      </c>
      <c r="U34" s="27">
        <v>18</v>
      </c>
      <c r="V34" s="27">
        <v>1</v>
      </c>
      <c r="W34" s="22">
        <f t="shared" si="5"/>
        <v>15.548968753859455</v>
      </c>
      <c r="X34" s="22">
        <f t="shared" si="5"/>
        <v>6.433677521842732</v>
      </c>
      <c r="Y34" s="22">
        <f t="shared" si="5"/>
        <v>77.777777777777786</v>
      </c>
      <c r="Z34" s="22">
        <f t="shared" si="6"/>
        <v>397.14058776806991</v>
      </c>
      <c r="AA34" s="22">
        <f t="shared" si="1"/>
        <v>20</v>
      </c>
      <c r="AB34" s="23">
        <f t="shared" si="7"/>
        <v>6.1728395061728394</v>
      </c>
    </row>
    <row r="35" spans="1:28" ht="27.95" customHeight="1" x14ac:dyDescent="0.3">
      <c r="A35" s="25" t="s">
        <v>54</v>
      </c>
      <c r="B35" s="26">
        <v>5296</v>
      </c>
      <c r="C35" s="27">
        <v>1104</v>
      </c>
      <c r="D35" s="27">
        <v>54</v>
      </c>
      <c r="E35" s="27">
        <v>47</v>
      </c>
      <c r="F35" s="27">
        <v>24</v>
      </c>
      <c r="G35" s="27">
        <v>1</v>
      </c>
      <c r="H35" s="27">
        <v>0</v>
      </c>
      <c r="I35" s="27">
        <v>0</v>
      </c>
      <c r="J35" s="27">
        <v>0</v>
      </c>
      <c r="K35" s="27">
        <v>1</v>
      </c>
      <c r="L35" s="27">
        <v>0</v>
      </c>
      <c r="M35" s="27">
        <v>18</v>
      </c>
      <c r="N35" s="27">
        <v>4</v>
      </c>
      <c r="O35" s="27">
        <v>14</v>
      </c>
      <c r="P35" s="27">
        <v>2</v>
      </c>
      <c r="Q35" s="27">
        <v>2</v>
      </c>
      <c r="R35" s="27">
        <v>0</v>
      </c>
      <c r="S35" s="27">
        <v>0</v>
      </c>
      <c r="T35" s="27">
        <v>1</v>
      </c>
      <c r="U35" s="27">
        <v>7</v>
      </c>
      <c r="V35" s="27">
        <v>1</v>
      </c>
      <c r="W35" s="22">
        <f t="shared" si="5"/>
        <v>20.84592145015106</v>
      </c>
      <c r="X35" s="22">
        <f t="shared" si="5"/>
        <v>4.8913043478260869</v>
      </c>
      <c r="Y35" s="22">
        <f t="shared" si="5"/>
        <v>87.037037037037038</v>
      </c>
      <c r="Z35" s="22">
        <f t="shared" si="6"/>
        <v>90.579710144927532</v>
      </c>
      <c r="AA35" s="22">
        <f t="shared" si="1"/>
        <v>0</v>
      </c>
      <c r="AB35" s="23">
        <f t="shared" si="7"/>
        <v>1.8518518518518516</v>
      </c>
    </row>
    <row r="36" spans="1:28" ht="27.95" customHeight="1" thickBot="1" x14ac:dyDescent="0.35">
      <c r="A36" s="19"/>
      <c r="B36" s="2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1"/>
      <c r="T36" s="21"/>
      <c r="U36" s="21"/>
      <c r="V36" s="21"/>
      <c r="W36" s="22"/>
      <c r="X36" s="22"/>
      <c r="Y36" s="22"/>
      <c r="Z36" s="22"/>
      <c r="AA36" s="22"/>
      <c r="AB36" s="23"/>
    </row>
    <row r="37" spans="1:28" ht="27.95" customHeight="1" thickBot="1" x14ac:dyDescent="0.35">
      <c r="A37" s="14" t="s">
        <v>55</v>
      </c>
      <c r="B37" s="15">
        <v>223887</v>
      </c>
      <c r="C37" s="16">
        <v>27510</v>
      </c>
      <c r="D37" s="16">
        <v>1683</v>
      </c>
      <c r="E37" s="16">
        <v>1369</v>
      </c>
      <c r="F37" s="16">
        <v>445</v>
      </c>
      <c r="G37" s="16">
        <v>33</v>
      </c>
      <c r="H37" s="16">
        <v>62</v>
      </c>
      <c r="I37" s="16">
        <v>0</v>
      </c>
      <c r="J37" s="16">
        <v>2</v>
      </c>
      <c r="K37" s="16">
        <v>97</v>
      </c>
      <c r="L37" s="16">
        <v>6</v>
      </c>
      <c r="M37" s="16">
        <v>577</v>
      </c>
      <c r="N37" s="16">
        <v>117</v>
      </c>
      <c r="O37" s="16">
        <v>460</v>
      </c>
      <c r="P37" s="16">
        <v>61</v>
      </c>
      <c r="Q37" s="16">
        <v>96</v>
      </c>
      <c r="R37" s="16">
        <v>12</v>
      </c>
      <c r="S37" s="16">
        <v>0</v>
      </c>
      <c r="T37" s="16">
        <v>77</v>
      </c>
      <c r="U37" s="16">
        <v>314</v>
      </c>
      <c r="V37" s="16">
        <v>9</v>
      </c>
      <c r="W37" s="17">
        <f t="shared" ref="W37:Y41" si="8">C37/B37*100</f>
        <v>12.287448578970642</v>
      </c>
      <c r="X37" s="17">
        <f t="shared" si="8"/>
        <v>6.1177753544165752</v>
      </c>
      <c r="Y37" s="17">
        <f t="shared" si="8"/>
        <v>81.342840166369584</v>
      </c>
      <c r="Z37" s="17">
        <f>K37/C37*100000</f>
        <v>352.59905488913125</v>
      </c>
      <c r="AA37" s="17">
        <f t="shared" si="1"/>
        <v>63.917525773195869</v>
      </c>
      <c r="AB37" s="18">
        <f>K37/D37*100</f>
        <v>5.763517528223411</v>
      </c>
    </row>
    <row r="38" spans="1:28" ht="27.95" customHeight="1" x14ac:dyDescent="0.3">
      <c r="A38" s="25" t="s">
        <v>56</v>
      </c>
      <c r="B38" s="26">
        <v>171009</v>
      </c>
      <c r="C38" s="27">
        <v>19075</v>
      </c>
      <c r="D38" s="27">
        <v>1208</v>
      </c>
      <c r="E38" s="27">
        <v>969</v>
      </c>
      <c r="F38" s="27">
        <v>290</v>
      </c>
      <c r="G38" s="27">
        <v>26</v>
      </c>
      <c r="H38" s="27">
        <v>41</v>
      </c>
      <c r="I38" s="27">
        <v>0</v>
      </c>
      <c r="J38" s="27">
        <v>2</v>
      </c>
      <c r="K38" s="27">
        <v>69</v>
      </c>
      <c r="L38" s="27">
        <v>4</v>
      </c>
      <c r="M38" s="27">
        <v>430</v>
      </c>
      <c r="N38" s="27">
        <v>80</v>
      </c>
      <c r="O38" s="27">
        <v>350</v>
      </c>
      <c r="P38" s="27">
        <v>35</v>
      </c>
      <c r="Q38" s="27">
        <v>72</v>
      </c>
      <c r="R38" s="27">
        <v>9</v>
      </c>
      <c r="S38" s="27">
        <v>0</v>
      </c>
      <c r="T38" s="27">
        <v>52</v>
      </c>
      <c r="U38" s="27">
        <v>239</v>
      </c>
      <c r="V38" s="27">
        <v>8</v>
      </c>
      <c r="W38" s="22">
        <f t="shared" si="8"/>
        <v>11.154383687408265</v>
      </c>
      <c r="X38" s="22">
        <f t="shared" si="8"/>
        <v>6.332896461336829</v>
      </c>
      <c r="Y38" s="22">
        <f t="shared" si="8"/>
        <v>80.215231788079464</v>
      </c>
      <c r="Z38" s="22">
        <f>K38/C38*100000</f>
        <v>361.7300131061599</v>
      </c>
      <c r="AA38" s="22">
        <f t="shared" si="1"/>
        <v>59.420289855072461</v>
      </c>
      <c r="AB38" s="23">
        <f>K38/D38*100</f>
        <v>5.7119205298013247</v>
      </c>
    </row>
    <row r="39" spans="1:28" ht="27.95" customHeight="1" x14ac:dyDescent="0.3">
      <c r="A39" s="25" t="s">
        <v>57</v>
      </c>
      <c r="B39" s="26">
        <v>26253</v>
      </c>
      <c r="C39" s="27">
        <v>4182</v>
      </c>
      <c r="D39" s="27">
        <v>226</v>
      </c>
      <c r="E39" s="27">
        <v>192</v>
      </c>
      <c r="F39" s="27">
        <v>69</v>
      </c>
      <c r="G39" s="27">
        <v>4</v>
      </c>
      <c r="H39" s="27">
        <v>11</v>
      </c>
      <c r="I39" s="27">
        <v>0</v>
      </c>
      <c r="J39" s="27">
        <v>0</v>
      </c>
      <c r="K39" s="27">
        <v>15</v>
      </c>
      <c r="L39" s="27">
        <v>1</v>
      </c>
      <c r="M39" s="27">
        <v>76</v>
      </c>
      <c r="N39" s="27">
        <v>23</v>
      </c>
      <c r="O39" s="27">
        <v>53</v>
      </c>
      <c r="P39" s="27">
        <v>12</v>
      </c>
      <c r="Q39" s="27">
        <v>11</v>
      </c>
      <c r="R39" s="27">
        <v>1</v>
      </c>
      <c r="S39" s="27">
        <v>0</v>
      </c>
      <c r="T39" s="27">
        <v>15</v>
      </c>
      <c r="U39" s="27">
        <v>34</v>
      </c>
      <c r="V39" s="27">
        <v>0</v>
      </c>
      <c r="W39" s="22">
        <f t="shared" si="8"/>
        <v>15.929608044794879</v>
      </c>
      <c r="X39" s="22">
        <f t="shared" si="8"/>
        <v>5.4041128646580585</v>
      </c>
      <c r="Y39" s="22">
        <f t="shared" si="8"/>
        <v>84.955752212389385</v>
      </c>
      <c r="Z39" s="22">
        <f>K39/C39*100000</f>
        <v>358.68005738880919</v>
      </c>
      <c r="AA39" s="22">
        <f t="shared" si="1"/>
        <v>73.333333333333329</v>
      </c>
      <c r="AB39" s="23">
        <f>K39/D39*100</f>
        <v>6.6371681415929213</v>
      </c>
    </row>
    <row r="40" spans="1:28" ht="27.95" customHeight="1" x14ac:dyDescent="0.3">
      <c r="A40" s="25" t="s">
        <v>58</v>
      </c>
      <c r="B40" s="26">
        <v>3220</v>
      </c>
      <c r="C40" s="27">
        <v>483</v>
      </c>
      <c r="D40" s="27">
        <v>40</v>
      </c>
      <c r="E40" s="27">
        <v>33</v>
      </c>
      <c r="F40" s="27">
        <v>10</v>
      </c>
      <c r="G40" s="27">
        <v>2</v>
      </c>
      <c r="H40" s="27">
        <v>2</v>
      </c>
      <c r="I40" s="27">
        <v>0</v>
      </c>
      <c r="J40" s="27">
        <v>0</v>
      </c>
      <c r="K40" s="27">
        <v>4</v>
      </c>
      <c r="L40" s="27">
        <v>0</v>
      </c>
      <c r="M40" s="27">
        <v>10</v>
      </c>
      <c r="N40" s="27">
        <v>2</v>
      </c>
      <c r="O40" s="27">
        <v>8</v>
      </c>
      <c r="P40" s="27">
        <v>2</v>
      </c>
      <c r="Q40" s="27">
        <v>2</v>
      </c>
      <c r="R40" s="27">
        <v>1</v>
      </c>
      <c r="S40" s="27">
        <v>0</v>
      </c>
      <c r="T40" s="27">
        <v>5</v>
      </c>
      <c r="U40" s="27">
        <v>7</v>
      </c>
      <c r="V40" s="27">
        <v>1</v>
      </c>
      <c r="W40" s="22">
        <f t="shared" si="8"/>
        <v>15</v>
      </c>
      <c r="X40" s="22">
        <f t="shared" si="8"/>
        <v>8.2815734989648035</v>
      </c>
      <c r="Y40" s="22">
        <f t="shared" si="8"/>
        <v>82.5</v>
      </c>
      <c r="Z40" s="22">
        <f>K40/C40*100000</f>
        <v>828.15734989648035</v>
      </c>
      <c r="AA40" s="22" t="s">
        <v>59</v>
      </c>
      <c r="AB40" s="23">
        <f>K40/D40*100</f>
        <v>10</v>
      </c>
    </row>
    <row r="41" spans="1:28" ht="27.95" customHeight="1" x14ac:dyDescent="0.3">
      <c r="A41" s="25" t="s">
        <v>60</v>
      </c>
      <c r="B41" s="26">
        <v>23405</v>
      </c>
      <c r="C41" s="27">
        <v>3770</v>
      </c>
      <c r="D41" s="27">
        <v>209</v>
      </c>
      <c r="E41" s="27">
        <v>175</v>
      </c>
      <c r="F41" s="27">
        <v>76</v>
      </c>
      <c r="G41" s="27">
        <v>1</v>
      </c>
      <c r="H41" s="27">
        <v>8</v>
      </c>
      <c r="I41" s="27">
        <v>0</v>
      </c>
      <c r="J41" s="27">
        <v>0</v>
      </c>
      <c r="K41" s="27">
        <v>9</v>
      </c>
      <c r="L41" s="27">
        <v>1</v>
      </c>
      <c r="M41" s="27">
        <v>61</v>
      </c>
      <c r="N41" s="27">
        <v>12</v>
      </c>
      <c r="O41" s="27">
        <v>49</v>
      </c>
      <c r="P41" s="27">
        <v>12</v>
      </c>
      <c r="Q41" s="27">
        <v>11</v>
      </c>
      <c r="R41" s="27">
        <v>1</v>
      </c>
      <c r="S41" s="27">
        <v>0</v>
      </c>
      <c r="T41" s="27">
        <v>5</v>
      </c>
      <c r="U41" s="27">
        <v>34</v>
      </c>
      <c r="V41" s="27">
        <v>0</v>
      </c>
      <c r="W41" s="22">
        <f t="shared" si="8"/>
        <v>16.107669301431319</v>
      </c>
      <c r="X41" s="22">
        <f t="shared" si="8"/>
        <v>5.5437665782493362</v>
      </c>
      <c r="Y41" s="22">
        <f t="shared" si="8"/>
        <v>83.732057416267949</v>
      </c>
      <c r="Z41" s="22">
        <f>K41/C41*100000</f>
        <v>238.72679045092838</v>
      </c>
      <c r="AA41" s="22">
        <f t="shared" si="1"/>
        <v>88.888888888888886</v>
      </c>
      <c r="AB41" s="23">
        <f>K41/D41*100</f>
        <v>4.3062200956937797</v>
      </c>
    </row>
    <row r="42" spans="1:28" ht="27.95" customHeight="1" thickBot="1" x14ac:dyDescent="0.35">
      <c r="A42" s="19"/>
      <c r="B42" s="2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1"/>
      <c r="T42" s="21"/>
      <c r="U42" s="21"/>
      <c r="V42" s="21"/>
      <c r="W42" s="22"/>
      <c r="X42" s="22"/>
      <c r="Y42" s="22"/>
      <c r="Z42" s="22"/>
      <c r="AA42" s="22"/>
      <c r="AB42" s="23"/>
    </row>
    <row r="43" spans="1:28" ht="27.95" customHeight="1" thickBot="1" x14ac:dyDescent="0.35">
      <c r="A43" s="14" t="s">
        <v>61</v>
      </c>
      <c r="B43" s="15">
        <v>25030</v>
      </c>
      <c r="C43" s="16">
        <v>4894</v>
      </c>
      <c r="D43" s="16">
        <v>268</v>
      </c>
      <c r="E43" s="16">
        <v>227</v>
      </c>
      <c r="F43" s="16">
        <v>64</v>
      </c>
      <c r="G43" s="16">
        <v>7</v>
      </c>
      <c r="H43" s="16">
        <v>9</v>
      </c>
      <c r="I43" s="16">
        <v>0</v>
      </c>
      <c r="J43" s="16">
        <v>1</v>
      </c>
      <c r="K43" s="16">
        <v>17</v>
      </c>
      <c r="L43" s="16">
        <v>2</v>
      </c>
      <c r="M43" s="16">
        <v>100</v>
      </c>
      <c r="N43" s="16">
        <v>24</v>
      </c>
      <c r="O43" s="16">
        <v>76</v>
      </c>
      <c r="P43" s="16">
        <v>14</v>
      </c>
      <c r="Q43" s="16">
        <v>17</v>
      </c>
      <c r="R43" s="16">
        <v>1</v>
      </c>
      <c r="S43" s="16">
        <v>0</v>
      </c>
      <c r="T43" s="16">
        <v>12</v>
      </c>
      <c r="U43" s="16">
        <v>41</v>
      </c>
      <c r="V43" s="16">
        <v>0</v>
      </c>
      <c r="W43" s="17">
        <f t="shared" ref="W43:Y44" si="9">C43/B43*100</f>
        <v>19.552536955653217</v>
      </c>
      <c r="X43" s="17">
        <f t="shared" si="9"/>
        <v>5.4760931753167146</v>
      </c>
      <c r="Y43" s="17">
        <f t="shared" si="9"/>
        <v>84.701492537313428</v>
      </c>
      <c r="Z43" s="17">
        <f>K43/C43*100000</f>
        <v>347.36411932979161</v>
      </c>
      <c r="AA43" s="17">
        <f t="shared" si="1"/>
        <v>52.941176470588239</v>
      </c>
      <c r="AB43" s="18">
        <f>K43/D43*100</f>
        <v>6.3432835820895521</v>
      </c>
    </row>
    <row r="44" spans="1:28" ht="27.95" customHeight="1" x14ac:dyDescent="0.3">
      <c r="A44" s="25" t="s">
        <v>62</v>
      </c>
      <c r="B44" s="26">
        <v>25030</v>
      </c>
      <c r="C44" s="27">
        <v>4894</v>
      </c>
      <c r="D44" s="27">
        <v>268</v>
      </c>
      <c r="E44" s="27">
        <v>227</v>
      </c>
      <c r="F44" s="27">
        <v>64</v>
      </c>
      <c r="G44" s="27">
        <v>7</v>
      </c>
      <c r="H44" s="27">
        <v>9</v>
      </c>
      <c r="I44" s="27">
        <v>0</v>
      </c>
      <c r="J44" s="27">
        <v>1</v>
      </c>
      <c r="K44" s="27">
        <v>17</v>
      </c>
      <c r="L44" s="27">
        <v>2</v>
      </c>
      <c r="M44" s="27">
        <v>100</v>
      </c>
      <c r="N44" s="27">
        <v>24</v>
      </c>
      <c r="O44" s="27">
        <v>76</v>
      </c>
      <c r="P44" s="27">
        <v>14</v>
      </c>
      <c r="Q44" s="27">
        <v>17</v>
      </c>
      <c r="R44" s="27">
        <v>1</v>
      </c>
      <c r="S44" s="27">
        <v>0</v>
      </c>
      <c r="T44" s="27">
        <v>12</v>
      </c>
      <c r="U44" s="27">
        <v>41</v>
      </c>
      <c r="V44" s="27">
        <v>0</v>
      </c>
      <c r="W44" s="22">
        <f t="shared" si="9"/>
        <v>19.552536955653217</v>
      </c>
      <c r="X44" s="22">
        <f t="shared" si="9"/>
        <v>5.4760931753167146</v>
      </c>
      <c r="Y44" s="22">
        <f t="shared" si="9"/>
        <v>84.701492537313428</v>
      </c>
      <c r="Z44" s="22">
        <f>K44/C44*100000</f>
        <v>347.36411932979161</v>
      </c>
      <c r="AA44" s="22">
        <f t="shared" si="1"/>
        <v>52.941176470588239</v>
      </c>
      <c r="AB44" s="23">
        <f>K44/D44*100</f>
        <v>6.3432835820895521</v>
      </c>
    </row>
    <row r="45" spans="1:28" ht="27.95" customHeight="1" thickBot="1" x14ac:dyDescent="0.35">
      <c r="A45" s="19"/>
      <c r="B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1"/>
      <c r="T45" s="21"/>
      <c r="U45" s="21"/>
      <c r="V45" s="21"/>
      <c r="W45" s="22"/>
      <c r="X45" s="22"/>
      <c r="Y45" s="22"/>
      <c r="Z45" s="22"/>
      <c r="AA45" s="22"/>
      <c r="AB45" s="23"/>
    </row>
    <row r="46" spans="1:28" ht="27.95" customHeight="1" thickBot="1" x14ac:dyDescent="0.35">
      <c r="A46" s="14" t="s">
        <v>63</v>
      </c>
      <c r="B46" s="15">
        <v>42785</v>
      </c>
      <c r="C46" s="16">
        <v>7318</v>
      </c>
      <c r="D46" s="16">
        <v>436</v>
      </c>
      <c r="E46" s="16">
        <v>349</v>
      </c>
      <c r="F46" s="16">
        <v>108</v>
      </c>
      <c r="G46" s="16">
        <v>5</v>
      </c>
      <c r="H46" s="16">
        <v>11</v>
      </c>
      <c r="I46" s="16">
        <v>0</v>
      </c>
      <c r="J46" s="16">
        <v>2</v>
      </c>
      <c r="K46" s="16">
        <v>18</v>
      </c>
      <c r="L46" s="16">
        <v>4</v>
      </c>
      <c r="M46" s="16">
        <v>140</v>
      </c>
      <c r="N46" s="16">
        <v>19</v>
      </c>
      <c r="O46" s="16">
        <v>121</v>
      </c>
      <c r="P46" s="16">
        <v>32</v>
      </c>
      <c r="Q46" s="16">
        <v>36</v>
      </c>
      <c r="R46" s="16">
        <v>0</v>
      </c>
      <c r="S46" s="16">
        <v>0</v>
      </c>
      <c r="T46" s="16">
        <v>8</v>
      </c>
      <c r="U46" s="16">
        <v>87</v>
      </c>
      <c r="V46" s="16">
        <v>3</v>
      </c>
      <c r="W46" s="17">
        <f t="shared" ref="W46:Y48" si="10">C46/B46*100</f>
        <v>17.104125277550544</v>
      </c>
      <c r="X46" s="17">
        <f t="shared" si="10"/>
        <v>5.9579119978136097</v>
      </c>
      <c r="Y46" s="17">
        <f t="shared" si="10"/>
        <v>80.045871559633028</v>
      </c>
      <c r="Z46" s="17">
        <f>K46/C46*100000</f>
        <v>245.96884394643345</v>
      </c>
      <c r="AA46" s="17">
        <f t="shared" si="1"/>
        <v>61.111111111111114</v>
      </c>
      <c r="AB46" s="18">
        <f>K46/D46*100</f>
        <v>4.1284403669724776</v>
      </c>
    </row>
    <row r="47" spans="1:28" ht="27.95" customHeight="1" x14ac:dyDescent="0.3">
      <c r="A47" s="25" t="s">
        <v>64</v>
      </c>
      <c r="B47" s="26">
        <v>37052</v>
      </c>
      <c r="C47" s="27">
        <v>6570</v>
      </c>
      <c r="D47" s="27">
        <v>386</v>
      </c>
      <c r="E47" s="27">
        <v>305</v>
      </c>
      <c r="F47" s="27">
        <v>97</v>
      </c>
      <c r="G47" s="27">
        <v>4</v>
      </c>
      <c r="H47" s="27">
        <v>10</v>
      </c>
      <c r="I47" s="27">
        <v>0</v>
      </c>
      <c r="J47" s="27">
        <v>2</v>
      </c>
      <c r="K47" s="27">
        <v>16</v>
      </c>
      <c r="L47" s="27">
        <v>3</v>
      </c>
      <c r="M47" s="27">
        <v>121</v>
      </c>
      <c r="N47" s="27">
        <v>18</v>
      </c>
      <c r="O47" s="27">
        <v>103</v>
      </c>
      <c r="P47" s="27">
        <v>29</v>
      </c>
      <c r="Q47" s="27">
        <v>30</v>
      </c>
      <c r="R47" s="27">
        <v>0</v>
      </c>
      <c r="S47" s="27">
        <v>0</v>
      </c>
      <c r="T47" s="27">
        <v>6</v>
      </c>
      <c r="U47" s="27">
        <v>81</v>
      </c>
      <c r="V47" s="27">
        <v>3</v>
      </c>
      <c r="W47" s="22">
        <f t="shared" si="10"/>
        <v>17.7318363381194</v>
      </c>
      <c r="X47" s="22">
        <f t="shared" si="10"/>
        <v>5.8751902587519025</v>
      </c>
      <c r="Y47" s="22">
        <f t="shared" si="10"/>
        <v>79.015544041450781</v>
      </c>
      <c r="Z47" s="22">
        <f>K47/C47*100000</f>
        <v>243.53120243531205</v>
      </c>
      <c r="AA47" s="22">
        <f t="shared" si="1"/>
        <v>62.5</v>
      </c>
      <c r="AB47" s="23">
        <f>K47/D47*100</f>
        <v>4.1450777202072544</v>
      </c>
    </row>
    <row r="48" spans="1:28" ht="27.95" customHeight="1" x14ac:dyDescent="0.3">
      <c r="A48" s="25" t="s">
        <v>65</v>
      </c>
      <c r="B48" s="26">
        <v>5733</v>
      </c>
      <c r="C48" s="27">
        <v>748</v>
      </c>
      <c r="D48" s="27">
        <v>50</v>
      </c>
      <c r="E48" s="27">
        <v>44</v>
      </c>
      <c r="F48" s="27">
        <v>11</v>
      </c>
      <c r="G48" s="27">
        <v>1</v>
      </c>
      <c r="H48" s="27">
        <v>1</v>
      </c>
      <c r="I48" s="27">
        <v>0</v>
      </c>
      <c r="J48" s="27">
        <v>0</v>
      </c>
      <c r="K48" s="27">
        <v>2</v>
      </c>
      <c r="L48" s="27">
        <v>1</v>
      </c>
      <c r="M48" s="27">
        <v>19</v>
      </c>
      <c r="N48" s="27">
        <v>1</v>
      </c>
      <c r="O48" s="27">
        <v>18</v>
      </c>
      <c r="P48" s="27">
        <v>3</v>
      </c>
      <c r="Q48" s="27">
        <v>6</v>
      </c>
      <c r="R48" s="27">
        <v>0</v>
      </c>
      <c r="S48" s="27">
        <v>0</v>
      </c>
      <c r="T48" s="27">
        <v>2</v>
      </c>
      <c r="U48" s="27">
        <v>6</v>
      </c>
      <c r="V48" s="27">
        <v>0</v>
      </c>
      <c r="W48" s="22">
        <f t="shared" si="10"/>
        <v>13.047270190127334</v>
      </c>
      <c r="X48" s="22">
        <f t="shared" si="10"/>
        <v>6.6844919786096257</v>
      </c>
      <c r="Y48" s="22">
        <f t="shared" si="10"/>
        <v>88</v>
      </c>
      <c r="Z48" s="22">
        <f>K48/C48*100000</f>
        <v>267.37967914438502</v>
      </c>
      <c r="AA48" s="22">
        <f t="shared" si="1"/>
        <v>50</v>
      </c>
      <c r="AB48" s="23">
        <f>K48/D48*100</f>
        <v>4</v>
      </c>
    </row>
    <row r="49" spans="1:28" ht="27.95" customHeight="1" thickBot="1" x14ac:dyDescent="0.35">
      <c r="A49" s="19"/>
      <c r="B49" s="20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1"/>
      <c r="T49" s="21"/>
      <c r="U49" s="21"/>
      <c r="V49" s="21"/>
      <c r="W49" s="22"/>
      <c r="X49" s="22"/>
      <c r="Y49" s="22"/>
      <c r="Z49" s="22"/>
      <c r="AA49" s="22"/>
      <c r="AB49" s="23"/>
    </row>
    <row r="50" spans="1:28" ht="27.95" customHeight="1" thickBot="1" x14ac:dyDescent="0.35">
      <c r="A50" s="14" t="s">
        <v>66</v>
      </c>
      <c r="B50" s="15">
        <v>43542</v>
      </c>
      <c r="C50" s="16">
        <v>7626</v>
      </c>
      <c r="D50" s="16">
        <v>459</v>
      </c>
      <c r="E50" s="16">
        <v>390</v>
      </c>
      <c r="F50" s="16">
        <v>101</v>
      </c>
      <c r="G50" s="16">
        <v>5</v>
      </c>
      <c r="H50" s="16">
        <v>10</v>
      </c>
      <c r="I50" s="16">
        <v>0</v>
      </c>
      <c r="J50" s="16">
        <v>0</v>
      </c>
      <c r="K50" s="16">
        <v>15</v>
      </c>
      <c r="L50" s="16">
        <v>1</v>
      </c>
      <c r="M50" s="16">
        <v>181</v>
      </c>
      <c r="N50" s="16">
        <v>22</v>
      </c>
      <c r="O50" s="16">
        <v>159</v>
      </c>
      <c r="P50" s="16">
        <v>26</v>
      </c>
      <c r="Q50" s="16">
        <v>71</v>
      </c>
      <c r="R50" s="16">
        <v>1</v>
      </c>
      <c r="S50" s="16">
        <v>2</v>
      </c>
      <c r="T50" s="16">
        <v>42</v>
      </c>
      <c r="U50" s="16">
        <v>69</v>
      </c>
      <c r="V50" s="16">
        <v>2</v>
      </c>
      <c r="W50" s="17">
        <f t="shared" ref="W50:Y52" si="11">C50/B50*100</f>
        <v>17.514124293785311</v>
      </c>
      <c r="X50" s="17">
        <f t="shared" si="11"/>
        <v>6.0188827694728557</v>
      </c>
      <c r="Y50" s="17">
        <f t="shared" si="11"/>
        <v>84.967320261437905</v>
      </c>
      <c r="Z50" s="17">
        <f>K50/C50*100000</f>
        <v>196.69551534225019</v>
      </c>
      <c r="AA50" s="17">
        <f t="shared" si="1"/>
        <v>66.666666666666657</v>
      </c>
      <c r="AB50" s="18">
        <f>K50/D50*100</f>
        <v>3.2679738562091507</v>
      </c>
    </row>
    <row r="51" spans="1:28" ht="27.95" customHeight="1" x14ac:dyDescent="0.3">
      <c r="A51" s="25" t="s">
        <v>67</v>
      </c>
      <c r="B51" s="26">
        <v>36719</v>
      </c>
      <c r="C51" s="27">
        <v>6486</v>
      </c>
      <c r="D51" s="27">
        <v>370</v>
      </c>
      <c r="E51" s="27">
        <v>317</v>
      </c>
      <c r="F51" s="27">
        <v>91</v>
      </c>
      <c r="G51" s="27">
        <v>5</v>
      </c>
      <c r="H51" s="27">
        <v>8</v>
      </c>
      <c r="I51" s="27">
        <v>0</v>
      </c>
      <c r="J51" s="27">
        <v>0</v>
      </c>
      <c r="K51" s="27">
        <v>13</v>
      </c>
      <c r="L51" s="27">
        <v>0</v>
      </c>
      <c r="M51" s="27">
        <v>151</v>
      </c>
      <c r="N51" s="27">
        <v>22</v>
      </c>
      <c r="O51" s="27">
        <v>129</v>
      </c>
      <c r="P51" s="27">
        <v>22</v>
      </c>
      <c r="Q51" s="27">
        <v>51</v>
      </c>
      <c r="R51" s="27">
        <v>1</v>
      </c>
      <c r="S51" s="27">
        <v>0</v>
      </c>
      <c r="T51" s="27">
        <v>21</v>
      </c>
      <c r="U51" s="27">
        <v>53</v>
      </c>
      <c r="V51" s="27">
        <v>0</v>
      </c>
      <c r="W51" s="22">
        <f t="shared" si="11"/>
        <v>17.663879735286908</v>
      </c>
      <c r="X51" s="22">
        <f t="shared" si="11"/>
        <v>5.7045945112550109</v>
      </c>
      <c r="Y51" s="22">
        <f t="shared" si="11"/>
        <v>85.675675675675677</v>
      </c>
      <c r="Z51" s="22">
        <f>K51/C51*100000</f>
        <v>200.43169904409496</v>
      </c>
      <c r="AA51" s="22">
        <f t="shared" si="1"/>
        <v>61.53846153846154</v>
      </c>
      <c r="AB51" s="23">
        <f>K51/D51*100</f>
        <v>3.5135135135135136</v>
      </c>
    </row>
    <row r="52" spans="1:28" ht="27.95" customHeight="1" x14ac:dyDescent="0.3">
      <c r="A52" s="25" t="s">
        <v>68</v>
      </c>
      <c r="B52" s="26">
        <v>6823</v>
      </c>
      <c r="C52" s="27">
        <v>1140</v>
      </c>
      <c r="D52" s="27">
        <v>89</v>
      </c>
      <c r="E52" s="27">
        <v>73</v>
      </c>
      <c r="F52" s="27">
        <v>10</v>
      </c>
      <c r="G52" s="27">
        <v>0</v>
      </c>
      <c r="H52" s="27">
        <v>2</v>
      </c>
      <c r="I52" s="27">
        <v>0</v>
      </c>
      <c r="J52" s="27">
        <v>0</v>
      </c>
      <c r="K52" s="27">
        <v>2</v>
      </c>
      <c r="L52" s="27">
        <v>1</v>
      </c>
      <c r="M52" s="27">
        <v>30</v>
      </c>
      <c r="N52" s="27">
        <v>0</v>
      </c>
      <c r="O52" s="27">
        <v>30</v>
      </c>
      <c r="P52" s="27">
        <v>4</v>
      </c>
      <c r="Q52" s="27">
        <v>20</v>
      </c>
      <c r="R52" s="27">
        <v>0</v>
      </c>
      <c r="S52" s="27">
        <v>2</v>
      </c>
      <c r="T52" s="27">
        <v>21</v>
      </c>
      <c r="U52" s="27">
        <v>16</v>
      </c>
      <c r="V52" s="27">
        <v>2</v>
      </c>
      <c r="W52" s="22">
        <f t="shared" si="11"/>
        <v>16.708192877033561</v>
      </c>
      <c r="X52" s="22">
        <f t="shared" si="11"/>
        <v>7.8070175438596499</v>
      </c>
      <c r="Y52" s="22">
        <f t="shared" si="11"/>
        <v>82.022471910112358</v>
      </c>
      <c r="Z52" s="22">
        <f>K52/C52*100000</f>
        <v>175.43859649122808</v>
      </c>
      <c r="AA52" s="22">
        <f t="shared" si="1"/>
        <v>100</v>
      </c>
      <c r="AB52" s="23">
        <f>K52/D52*100</f>
        <v>2.2471910112359552</v>
      </c>
    </row>
    <row r="53" spans="1:28" ht="27.95" customHeight="1" thickBot="1" x14ac:dyDescent="0.35">
      <c r="A53" s="19"/>
      <c r="B53" s="2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1"/>
      <c r="T53" s="21"/>
      <c r="U53" s="21"/>
      <c r="V53" s="21"/>
      <c r="W53" s="22"/>
      <c r="X53" s="22"/>
      <c r="Y53" s="22"/>
      <c r="Z53" s="22"/>
      <c r="AA53" s="22"/>
      <c r="AB53" s="23"/>
    </row>
    <row r="54" spans="1:28" ht="27.95" customHeight="1" thickBot="1" x14ac:dyDescent="0.35">
      <c r="A54" s="14" t="s">
        <v>69</v>
      </c>
      <c r="B54" s="15">
        <v>58856</v>
      </c>
      <c r="C54" s="16">
        <v>7483</v>
      </c>
      <c r="D54" s="16">
        <v>439</v>
      </c>
      <c r="E54" s="16">
        <v>381</v>
      </c>
      <c r="F54" s="16">
        <v>111</v>
      </c>
      <c r="G54" s="16">
        <v>4</v>
      </c>
      <c r="H54" s="16">
        <v>15</v>
      </c>
      <c r="I54" s="16">
        <v>0</v>
      </c>
      <c r="J54" s="16">
        <v>2</v>
      </c>
      <c r="K54" s="16">
        <v>21</v>
      </c>
      <c r="L54" s="16">
        <v>2</v>
      </c>
      <c r="M54" s="16">
        <v>182</v>
      </c>
      <c r="N54" s="16">
        <v>35</v>
      </c>
      <c r="O54" s="16">
        <v>147</v>
      </c>
      <c r="P54" s="16">
        <v>19</v>
      </c>
      <c r="Q54" s="16">
        <v>30</v>
      </c>
      <c r="R54" s="16">
        <v>1</v>
      </c>
      <c r="S54" s="16">
        <v>0</v>
      </c>
      <c r="T54" s="16">
        <v>20</v>
      </c>
      <c r="U54" s="16">
        <v>58</v>
      </c>
      <c r="V54" s="16">
        <v>11</v>
      </c>
      <c r="W54" s="17">
        <f t="shared" ref="W54:Y56" si="12">C54/B54*100</f>
        <v>12.714081826831588</v>
      </c>
      <c r="X54" s="17">
        <f t="shared" si="12"/>
        <v>5.8666310303354274</v>
      </c>
      <c r="Y54" s="17">
        <f t="shared" si="12"/>
        <v>86.788154897494309</v>
      </c>
      <c r="Z54" s="17">
        <f>K54/C54*100000</f>
        <v>280.6361085126286</v>
      </c>
      <c r="AA54" s="17">
        <f t="shared" si="1"/>
        <v>71.428571428571431</v>
      </c>
      <c r="AB54" s="18">
        <f>K54/D54*100</f>
        <v>4.7835990888382689</v>
      </c>
    </row>
    <row r="55" spans="1:28" ht="27.95" customHeight="1" x14ac:dyDescent="0.3">
      <c r="A55" s="25" t="s">
        <v>70</v>
      </c>
      <c r="B55" s="26">
        <v>55948</v>
      </c>
      <c r="C55" s="27">
        <v>7127</v>
      </c>
      <c r="D55" s="27">
        <v>416</v>
      </c>
      <c r="E55" s="27">
        <v>363</v>
      </c>
      <c r="F55" s="27">
        <v>104</v>
      </c>
      <c r="G55" s="27">
        <v>4</v>
      </c>
      <c r="H55" s="27">
        <v>15</v>
      </c>
      <c r="I55" s="27">
        <v>0</v>
      </c>
      <c r="J55" s="27">
        <v>2</v>
      </c>
      <c r="K55" s="27">
        <v>21</v>
      </c>
      <c r="L55" s="27">
        <v>2</v>
      </c>
      <c r="M55" s="27">
        <v>176</v>
      </c>
      <c r="N55" s="27">
        <v>34</v>
      </c>
      <c r="O55" s="27">
        <v>142</v>
      </c>
      <c r="P55" s="27">
        <v>18</v>
      </c>
      <c r="Q55" s="27">
        <v>26</v>
      </c>
      <c r="R55" s="27">
        <v>1</v>
      </c>
      <c r="S55" s="27">
        <v>0</v>
      </c>
      <c r="T55" s="27">
        <v>20</v>
      </c>
      <c r="U55" s="27">
        <v>53</v>
      </c>
      <c r="V55" s="27">
        <v>11</v>
      </c>
      <c r="W55" s="22">
        <f t="shared" si="12"/>
        <v>12.738614427682847</v>
      </c>
      <c r="X55" s="22">
        <f t="shared" si="12"/>
        <v>5.8369580468640381</v>
      </c>
      <c r="Y55" s="22">
        <f t="shared" si="12"/>
        <v>87.259615384615387</v>
      </c>
      <c r="Z55" s="22">
        <f>K55/C55*100000</f>
        <v>294.65413217342501</v>
      </c>
      <c r="AA55" s="22">
        <f t="shared" si="1"/>
        <v>71.428571428571431</v>
      </c>
      <c r="AB55" s="23">
        <f>K55/D55*100</f>
        <v>5.0480769230769234</v>
      </c>
    </row>
    <row r="56" spans="1:28" ht="27.95" customHeight="1" x14ac:dyDescent="0.3">
      <c r="A56" s="25" t="s">
        <v>71</v>
      </c>
      <c r="B56" s="26">
        <v>2908</v>
      </c>
      <c r="C56" s="27">
        <v>356</v>
      </c>
      <c r="D56" s="27">
        <v>23</v>
      </c>
      <c r="E56" s="27">
        <v>18</v>
      </c>
      <c r="F56" s="27">
        <v>7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6</v>
      </c>
      <c r="N56" s="27">
        <v>1</v>
      </c>
      <c r="O56" s="27">
        <v>5</v>
      </c>
      <c r="P56" s="27">
        <v>1</v>
      </c>
      <c r="Q56" s="27">
        <v>4</v>
      </c>
      <c r="R56" s="27">
        <v>0</v>
      </c>
      <c r="S56" s="27">
        <v>0</v>
      </c>
      <c r="T56" s="27">
        <v>0</v>
      </c>
      <c r="U56" s="27">
        <v>5</v>
      </c>
      <c r="V56" s="27">
        <v>0</v>
      </c>
      <c r="W56" s="22">
        <f t="shared" si="12"/>
        <v>12.242090784044017</v>
      </c>
      <c r="X56" s="22">
        <f t="shared" si="12"/>
        <v>6.4606741573033712</v>
      </c>
      <c r="Y56" s="22">
        <f t="shared" si="12"/>
        <v>78.260869565217391</v>
      </c>
      <c r="Z56" s="22">
        <f>K56/C56*100000</f>
        <v>0</v>
      </c>
      <c r="AA56" s="22">
        <v>0</v>
      </c>
      <c r="AB56" s="23">
        <f>K56/D56*100</f>
        <v>0</v>
      </c>
    </row>
    <row r="57" spans="1:28" ht="27.95" customHeight="1" thickBot="1" x14ac:dyDescent="0.35">
      <c r="A57" s="19"/>
      <c r="B57" s="20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1"/>
      <c r="T57" s="21"/>
      <c r="U57" s="21"/>
      <c r="V57" s="21"/>
      <c r="W57" s="22"/>
      <c r="X57" s="22"/>
      <c r="Y57" s="22"/>
      <c r="Z57" s="22"/>
      <c r="AA57" s="22"/>
      <c r="AB57" s="23"/>
    </row>
    <row r="58" spans="1:28" ht="27.95" customHeight="1" thickBot="1" x14ac:dyDescent="0.35">
      <c r="A58" s="14" t="s">
        <v>72</v>
      </c>
      <c r="B58" s="15">
        <v>145833</v>
      </c>
      <c r="C58" s="16">
        <v>17877</v>
      </c>
      <c r="D58" s="16">
        <v>917</v>
      </c>
      <c r="E58" s="16">
        <v>788</v>
      </c>
      <c r="F58" s="16">
        <v>247</v>
      </c>
      <c r="G58" s="16">
        <v>15</v>
      </c>
      <c r="H58" s="16">
        <v>20</v>
      </c>
      <c r="I58" s="16">
        <v>0</v>
      </c>
      <c r="J58" s="16">
        <v>1</v>
      </c>
      <c r="K58" s="16">
        <v>36</v>
      </c>
      <c r="L58" s="16">
        <v>5</v>
      </c>
      <c r="M58" s="16">
        <v>296</v>
      </c>
      <c r="N58" s="16">
        <v>263</v>
      </c>
      <c r="O58" s="16">
        <v>33</v>
      </c>
      <c r="P58" s="16">
        <v>70</v>
      </c>
      <c r="Q58" s="16">
        <v>47</v>
      </c>
      <c r="R58" s="16">
        <v>1</v>
      </c>
      <c r="S58" s="16">
        <v>0</v>
      </c>
      <c r="T58" s="16">
        <v>46</v>
      </c>
      <c r="U58" s="16">
        <v>129</v>
      </c>
      <c r="V58" s="16">
        <v>29</v>
      </c>
      <c r="W58" s="17">
        <f t="shared" ref="W58:Y60" si="13">C58/B58*100</f>
        <v>12.258542305239555</v>
      </c>
      <c r="X58" s="17">
        <f t="shared" si="13"/>
        <v>5.1294960004475021</v>
      </c>
      <c r="Y58" s="17">
        <f t="shared" si="13"/>
        <v>85.932388222464567</v>
      </c>
      <c r="Z58" s="17">
        <f>K58/C58*100000</f>
        <v>201.37606981037089</v>
      </c>
      <c r="AA58" s="17">
        <f t="shared" si="1"/>
        <v>55.555555555555557</v>
      </c>
      <c r="AB58" s="18">
        <f>K58/D58*100</f>
        <v>3.9258451472191931</v>
      </c>
    </row>
    <row r="59" spans="1:28" ht="27.95" customHeight="1" x14ac:dyDescent="0.3">
      <c r="A59" s="25" t="s">
        <v>73</v>
      </c>
      <c r="B59" s="26">
        <v>123703</v>
      </c>
      <c r="C59" s="27">
        <v>14689</v>
      </c>
      <c r="D59" s="27">
        <v>756</v>
      </c>
      <c r="E59" s="27">
        <v>647</v>
      </c>
      <c r="F59" s="27">
        <v>199</v>
      </c>
      <c r="G59" s="27">
        <v>12</v>
      </c>
      <c r="H59" s="27">
        <v>17</v>
      </c>
      <c r="I59" s="27">
        <v>0</v>
      </c>
      <c r="J59" s="27">
        <v>1</v>
      </c>
      <c r="K59" s="27">
        <v>30</v>
      </c>
      <c r="L59" s="27">
        <v>3</v>
      </c>
      <c r="M59" s="27">
        <v>252</v>
      </c>
      <c r="N59" s="27">
        <v>249</v>
      </c>
      <c r="O59" s="27">
        <v>3</v>
      </c>
      <c r="P59" s="27">
        <v>57</v>
      </c>
      <c r="Q59" s="27">
        <v>38</v>
      </c>
      <c r="R59" s="27">
        <v>1</v>
      </c>
      <c r="S59" s="27">
        <v>0</v>
      </c>
      <c r="T59" s="27">
        <v>38</v>
      </c>
      <c r="U59" s="27">
        <v>109</v>
      </c>
      <c r="V59" s="27">
        <v>11</v>
      </c>
      <c r="W59" s="22">
        <f t="shared" si="13"/>
        <v>11.874408866397742</v>
      </c>
      <c r="X59" s="22">
        <f t="shared" si="13"/>
        <v>5.1467084212676149</v>
      </c>
      <c r="Y59" s="22">
        <f t="shared" si="13"/>
        <v>85.582010582010582</v>
      </c>
      <c r="Z59" s="22">
        <f>K59/C59*100000</f>
        <v>204.23446116141332</v>
      </c>
      <c r="AA59" s="22">
        <f t="shared" si="1"/>
        <v>56.666666666666664</v>
      </c>
      <c r="AB59" s="23">
        <f>K59/D59*100</f>
        <v>3.9682539682539679</v>
      </c>
    </row>
    <row r="60" spans="1:28" ht="27.95" customHeight="1" x14ac:dyDescent="0.3">
      <c r="A60" s="25" t="s">
        <v>74</v>
      </c>
      <c r="B60" s="26">
        <v>22130</v>
      </c>
      <c r="C60" s="27">
        <v>3188</v>
      </c>
      <c r="D60" s="27">
        <v>161</v>
      </c>
      <c r="E60" s="27">
        <v>141</v>
      </c>
      <c r="F60" s="27">
        <v>48</v>
      </c>
      <c r="G60" s="27">
        <v>3</v>
      </c>
      <c r="H60" s="27">
        <v>3</v>
      </c>
      <c r="I60" s="27">
        <v>0</v>
      </c>
      <c r="J60" s="27">
        <v>0</v>
      </c>
      <c r="K60" s="27">
        <v>6</v>
      </c>
      <c r="L60" s="27">
        <v>2</v>
      </c>
      <c r="M60" s="27">
        <v>44</v>
      </c>
      <c r="N60" s="27">
        <v>14</v>
      </c>
      <c r="O60" s="27">
        <v>30</v>
      </c>
      <c r="P60" s="27">
        <v>13</v>
      </c>
      <c r="Q60" s="27">
        <v>9</v>
      </c>
      <c r="R60" s="27">
        <v>0</v>
      </c>
      <c r="S60" s="27">
        <v>0</v>
      </c>
      <c r="T60" s="27">
        <v>8</v>
      </c>
      <c r="U60" s="27">
        <v>20</v>
      </c>
      <c r="V60" s="27">
        <v>18</v>
      </c>
      <c r="W60" s="22">
        <f t="shared" si="13"/>
        <v>14.405784003615002</v>
      </c>
      <c r="X60" s="22">
        <f t="shared" si="13"/>
        <v>5.0501882057716436</v>
      </c>
      <c r="Y60" s="22">
        <f t="shared" si="13"/>
        <v>87.577639751552795</v>
      </c>
      <c r="Z60" s="22">
        <f>K60/C60*100000</f>
        <v>188.20577164366372</v>
      </c>
      <c r="AA60" s="22">
        <f t="shared" si="1"/>
        <v>50</v>
      </c>
      <c r="AB60" s="23">
        <f>K60/D60*100</f>
        <v>3.7267080745341614</v>
      </c>
    </row>
    <row r="61" spans="1:28" ht="27.95" customHeight="1" thickBot="1" x14ac:dyDescent="0.35">
      <c r="A61" s="19"/>
      <c r="B61" s="2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1"/>
      <c r="T61" s="21"/>
      <c r="U61" s="21"/>
      <c r="V61" s="21"/>
      <c r="W61" s="22"/>
      <c r="X61" s="22"/>
      <c r="Y61" s="22"/>
      <c r="Z61" s="22"/>
      <c r="AA61" s="22"/>
      <c r="AB61" s="23"/>
    </row>
    <row r="62" spans="1:28" ht="27.95" customHeight="1" thickBot="1" x14ac:dyDescent="0.35">
      <c r="A62" s="14" t="s">
        <v>75</v>
      </c>
      <c r="B62" s="15">
        <v>30142</v>
      </c>
      <c r="C62" s="16">
        <v>3566</v>
      </c>
      <c r="D62" s="16">
        <v>189</v>
      </c>
      <c r="E62" s="16">
        <v>148</v>
      </c>
      <c r="F62" s="16">
        <v>36</v>
      </c>
      <c r="G62" s="16">
        <v>3</v>
      </c>
      <c r="H62" s="16">
        <v>3</v>
      </c>
      <c r="I62" s="16">
        <v>0</v>
      </c>
      <c r="J62" s="16">
        <v>0</v>
      </c>
      <c r="K62" s="16">
        <v>6</v>
      </c>
      <c r="L62" s="16">
        <v>1</v>
      </c>
      <c r="M62" s="16">
        <v>64</v>
      </c>
      <c r="N62" s="16">
        <v>15</v>
      </c>
      <c r="O62" s="16">
        <v>49</v>
      </c>
      <c r="P62" s="16">
        <v>25</v>
      </c>
      <c r="Q62" s="16">
        <v>7</v>
      </c>
      <c r="R62" s="16">
        <v>1</v>
      </c>
      <c r="S62" s="16">
        <v>0</v>
      </c>
      <c r="T62" s="16">
        <v>16</v>
      </c>
      <c r="U62" s="16">
        <v>41</v>
      </c>
      <c r="V62" s="16">
        <v>5</v>
      </c>
      <c r="W62" s="17">
        <f t="shared" ref="W62:Y63" si="14">C62/B62*100</f>
        <v>11.830668170658882</v>
      </c>
      <c r="X62" s="17">
        <f t="shared" si="14"/>
        <v>5.3000560852495795</v>
      </c>
      <c r="Y62" s="17">
        <f t="shared" si="14"/>
        <v>78.306878306878303</v>
      </c>
      <c r="Z62" s="17">
        <f>K62/C62*100000</f>
        <v>168.25574873808188</v>
      </c>
      <c r="AA62" s="17">
        <f t="shared" si="1"/>
        <v>50</v>
      </c>
      <c r="AB62" s="18">
        <f>K62/D62*100</f>
        <v>3.1746031746031744</v>
      </c>
    </row>
    <row r="63" spans="1:28" ht="27.95" customHeight="1" x14ac:dyDescent="0.3">
      <c r="A63" s="25" t="s">
        <v>76</v>
      </c>
      <c r="B63" s="26">
        <v>30142</v>
      </c>
      <c r="C63" s="27">
        <v>3566</v>
      </c>
      <c r="D63" s="27">
        <v>189</v>
      </c>
      <c r="E63" s="27">
        <v>148</v>
      </c>
      <c r="F63" s="27">
        <v>36</v>
      </c>
      <c r="G63" s="27">
        <v>3</v>
      </c>
      <c r="H63" s="27">
        <v>3</v>
      </c>
      <c r="I63" s="27">
        <v>0</v>
      </c>
      <c r="J63" s="27">
        <v>0</v>
      </c>
      <c r="K63" s="27">
        <v>6</v>
      </c>
      <c r="L63" s="27">
        <v>1</v>
      </c>
      <c r="M63" s="27">
        <v>64</v>
      </c>
      <c r="N63" s="27">
        <v>15</v>
      </c>
      <c r="O63" s="27">
        <v>49</v>
      </c>
      <c r="P63" s="27">
        <v>25</v>
      </c>
      <c r="Q63" s="27">
        <v>7</v>
      </c>
      <c r="R63" s="27">
        <v>1</v>
      </c>
      <c r="S63" s="27">
        <v>0</v>
      </c>
      <c r="T63" s="27">
        <v>16</v>
      </c>
      <c r="U63" s="27">
        <v>41</v>
      </c>
      <c r="V63" s="27">
        <v>5</v>
      </c>
      <c r="W63" s="22">
        <f t="shared" si="14"/>
        <v>11.830668170658882</v>
      </c>
      <c r="X63" s="22">
        <f t="shared" si="14"/>
        <v>5.3000560852495795</v>
      </c>
      <c r="Y63" s="22">
        <f t="shared" si="14"/>
        <v>78.306878306878303</v>
      </c>
      <c r="Z63" s="22">
        <f>K63/C63*100000</f>
        <v>168.25574873808188</v>
      </c>
      <c r="AA63" s="22">
        <f t="shared" si="1"/>
        <v>50</v>
      </c>
      <c r="AB63" s="23">
        <f>K63/D63*100</f>
        <v>3.1746031746031744</v>
      </c>
    </row>
    <row r="64" spans="1:28" ht="27.95" customHeight="1" thickBot="1" x14ac:dyDescent="0.35">
      <c r="A64" s="19"/>
      <c r="B64" s="20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1"/>
      <c r="T64" s="21"/>
      <c r="U64" s="21"/>
      <c r="V64" s="21"/>
      <c r="W64" s="22"/>
      <c r="X64" s="22"/>
      <c r="Y64" s="22"/>
      <c r="Z64" s="22"/>
      <c r="AA64" s="22"/>
      <c r="AB64" s="23"/>
    </row>
    <row r="65" spans="1:28" ht="27.95" customHeight="1" thickBot="1" x14ac:dyDescent="0.35">
      <c r="A65" s="14" t="s">
        <v>77</v>
      </c>
      <c r="B65" s="15">
        <v>39012</v>
      </c>
      <c r="C65" s="16">
        <v>6071</v>
      </c>
      <c r="D65" s="16">
        <v>423</v>
      </c>
      <c r="E65" s="16">
        <v>320</v>
      </c>
      <c r="F65" s="16">
        <v>95</v>
      </c>
      <c r="G65" s="16">
        <v>2</v>
      </c>
      <c r="H65" s="16">
        <v>17</v>
      </c>
      <c r="I65" s="16">
        <v>0</v>
      </c>
      <c r="J65" s="16">
        <v>2</v>
      </c>
      <c r="K65" s="16">
        <v>21</v>
      </c>
      <c r="L65" s="16">
        <v>0</v>
      </c>
      <c r="M65" s="16">
        <v>124</v>
      </c>
      <c r="N65" s="16">
        <v>27</v>
      </c>
      <c r="O65" s="16">
        <v>97</v>
      </c>
      <c r="P65" s="16">
        <v>23</v>
      </c>
      <c r="Q65" s="16">
        <v>24</v>
      </c>
      <c r="R65" s="16">
        <v>0</v>
      </c>
      <c r="S65" s="16">
        <v>1</v>
      </c>
      <c r="T65" s="16">
        <v>19</v>
      </c>
      <c r="U65" s="16">
        <v>103</v>
      </c>
      <c r="V65" s="16">
        <v>23</v>
      </c>
      <c r="W65" s="17">
        <f t="shared" ref="W65:Y66" si="15">C65/B65*100</f>
        <v>15.561878396390854</v>
      </c>
      <c r="X65" s="17">
        <f t="shared" si="15"/>
        <v>6.9675506506341618</v>
      </c>
      <c r="Y65" s="17">
        <f t="shared" si="15"/>
        <v>75.650118203309688</v>
      </c>
      <c r="Z65" s="17">
        <f>K65/C65*100000</f>
        <v>345.90676988963929</v>
      </c>
      <c r="AA65" s="17">
        <f t="shared" si="1"/>
        <v>80.952380952380949</v>
      </c>
      <c r="AB65" s="18">
        <f>K65/D65*100</f>
        <v>4.9645390070921991</v>
      </c>
    </row>
    <row r="66" spans="1:28" ht="27.95" customHeight="1" x14ac:dyDescent="0.3">
      <c r="A66" s="25" t="s">
        <v>78</v>
      </c>
      <c r="B66" s="26">
        <v>39012</v>
      </c>
      <c r="C66" s="27">
        <v>6071</v>
      </c>
      <c r="D66" s="27">
        <v>423</v>
      </c>
      <c r="E66" s="27">
        <v>320</v>
      </c>
      <c r="F66" s="27">
        <v>95</v>
      </c>
      <c r="G66" s="27">
        <v>2</v>
      </c>
      <c r="H66" s="27">
        <v>17</v>
      </c>
      <c r="I66" s="27">
        <v>0</v>
      </c>
      <c r="J66" s="27">
        <v>2</v>
      </c>
      <c r="K66" s="27">
        <v>21</v>
      </c>
      <c r="L66" s="27">
        <v>0</v>
      </c>
      <c r="M66" s="27">
        <v>124</v>
      </c>
      <c r="N66" s="27">
        <v>27</v>
      </c>
      <c r="O66" s="27">
        <v>97</v>
      </c>
      <c r="P66" s="27">
        <v>23</v>
      </c>
      <c r="Q66" s="27">
        <v>24</v>
      </c>
      <c r="R66" s="27">
        <v>0</v>
      </c>
      <c r="S66" s="27">
        <v>1</v>
      </c>
      <c r="T66" s="27">
        <v>19</v>
      </c>
      <c r="U66" s="27">
        <v>103</v>
      </c>
      <c r="V66" s="27">
        <v>23</v>
      </c>
      <c r="W66" s="22">
        <f t="shared" si="15"/>
        <v>15.561878396390854</v>
      </c>
      <c r="X66" s="22">
        <f t="shared" si="15"/>
        <v>6.9675506506341618</v>
      </c>
      <c r="Y66" s="22">
        <f t="shared" si="15"/>
        <v>75.650118203309688</v>
      </c>
      <c r="Z66" s="22">
        <f>K66/C66*100000</f>
        <v>345.90676988963929</v>
      </c>
      <c r="AA66" s="22">
        <f t="shared" si="1"/>
        <v>80.952380952380949</v>
      </c>
      <c r="AB66" s="23">
        <f>K66/D66*100</f>
        <v>4.9645390070921991</v>
      </c>
    </row>
    <row r="67" spans="1:28" ht="27.95" customHeight="1" thickBot="1" x14ac:dyDescent="0.35">
      <c r="A67" s="19"/>
      <c r="B67" s="20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1"/>
      <c r="T67" s="21"/>
      <c r="U67" s="21"/>
      <c r="V67" s="21"/>
      <c r="W67" s="22"/>
      <c r="X67" s="22"/>
      <c r="Y67" s="22"/>
      <c r="Z67" s="22"/>
      <c r="AA67" s="22"/>
      <c r="AB67" s="23"/>
    </row>
    <row r="68" spans="1:28" ht="27.95" customHeight="1" thickBot="1" x14ac:dyDescent="0.35">
      <c r="A68" s="14" t="s">
        <v>79</v>
      </c>
      <c r="B68" s="15">
        <v>493273</v>
      </c>
      <c r="C68" s="16">
        <v>73755</v>
      </c>
      <c r="D68" s="16">
        <v>5058</v>
      </c>
      <c r="E68" s="16">
        <v>3866</v>
      </c>
      <c r="F68" s="16">
        <v>1086</v>
      </c>
      <c r="G68" s="16">
        <v>104</v>
      </c>
      <c r="H68" s="16">
        <v>200</v>
      </c>
      <c r="I68" s="16">
        <v>2</v>
      </c>
      <c r="J68" s="16">
        <v>8</v>
      </c>
      <c r="K68" s="16">
        <v>312</v>
      </c>
      <c r="L68" s="16">
        <v>15</v>
      </c>
      <c r="M68" s="16">
        <v>1749</v>
      </c>
      <c r="N68" s="16">
        <v>193</v>
      </c>
      <c r="O68" s="16">
        <v>802</v>
      </c>
      <c r="P68" s="16">
        <v>198</v>
      </c>
      <c r="Q68" s="16">
        <v>318</v>
      </c>
      <c r="R68" s="16">
        <v>10</v>
      </c>
      <c r="S68" s="16">
        <v>0</v>
      </c>
      <c r="T68" s="16">
        <v>170</v>
      </c>
      <c r="U68" s="16">
        <v>1192</v>
      </c>
      <c r="V68" s="16">
        <v>8</v>
      </c>
      <c r="W68" s="17">
        <f t="shared" ref="W68:Y69" si="16">C68/B68*100</f>
        <v>14.952166447383092</v>
      </c>
      <c r="X68" s="17">
        <f t="shared" si="16"/>
        <v>6.8578401464307506</v>
      </c>
      <c r="Y68" s="17">
        <f t="shared" si="16"/>
        <v>76.433372874654012</v>
      </c>
      <c r="Z68" s="17">
        <f>K68/C68*100000</f>
        <v>423.02216798861093</v>
      </c>
      <c r="AA68" s="17">
        <f t="shared" si="1"/>
        <v>64.102564102564102</v>
      </c>
      <c r="AB68" s="18">
        <f>K68/D68*100</f>
        <v>6.1684460260972722</v>
      </c>
    </row>
    <row r="69" spans="1:28" ht="27.95" customHeight="1" x14ac:dyDescent="0.3">
      <c r="A69" s="29" t="s">
        <v>80</v>
      </c>
      <c r="B69" s="30">
        <v>493273</v>
      </c>
      <c r="C69" s="31">
        <v>73755</v>
      </c>
      <c r="D69" s="31">
        <v>5058</v>
      </c>
      <c r="E69" s="31">
        <v>3866</v>
      </c>
      <c r="F69" s="31">
        <v>1086</v>
      </c>
      <c r="G69" s="31">
        <v>104</v>
      </c>
      <c r="H69" s="31">
        <v>200</v>
      </c>
      <c r="I69" s="31">
        <v>2</v>
      </c>
      <c r="J69" s="31">
        <v>8</v>
      </c>
      <c r="K69" s="31">
        <v>312</v>
      </c>
      <c r="L69" s="31">
        <v>15</v>
      </c>
      <c r="M69" s="31">
        <v>1749</v>
      </c>
      <c r="N69" s="31">
        <v>193</v>
      </c>
      <c r="O69" s="31">
        <v>802</v>
      </c>
      <c r="P69" s="31">
        <v>198</v>
      </c>
      <c r="Q69" s="31">
        <v>318</v>
      </c>
      <c r="R69" s="31">
        <v>10</v>
      </c>
      <c r="S69" s="31">
        <v>0</v>
      </c>
      <c r="T69" s="31">
        <v>170</v>
      </c>
      <c r="U69" s="31">
        <v>1192</v>
      </c>
      <c r="V69" s="31">
        <v>8</v>
      </c>
      <c r="W69" s="32">
        <f t="shared" si="16"/>
        <v>14.952166447383092</v>
      </c>
      <c r="X69" s="32">
        <f t="shared" si="16"/>
        <v>6.8578401464307506</v>
      </c>
      <c r="Y69" s="32">
        <f t="shared" si="16"/>
        <v>76.433372874654012</v>
      </c>
      <c r="Z69" s="32">
        <f>K69/C69*100000</f>
        <v>423.02216798861093</v>
      </c>
      <c r="AA69" s="22">
        <f t="shared" si="1"/>
        <v>64.102564102564102</v>
      </c>
      <c r="AB69" s="23">
        <f>K69/D69*100</f>
        <v>6.1684460260972722</v>
      </c>
    </row>
    <row r="70" spans="1:28" x14ac:dyDescent="0.2">
      <c r="AA70" s="35"/>
      <c r="AB70" s="35"/>
    </row>
  </sheetData>
  <mergeCells count="32">
    <mergeCell ref="AA3:AA8"/>
    <mergeCell ref="AB3:AB8"/>
    <mergeCell ref="F4:F8"/>
    <mergeCell ref="G4:K4"/>
    <mergeCell ref="L4:L8"/>
    <mergeCell ref="M4:M8"/>
    <mergeCell ref="N4:O4"/>
    <mergeCell ref="P4:P8"/>
    <mergeCell ref="Q4:Q8"/>
    <mergeCell ref="R4:R8"/>
    <mergeCell ref="U3:U8"/>
    <mergeCell ref="V3:V8"/>
    <mergeCell ref="W3:W8"/>
    <mergeCell ref="X3:X8"/>
    <mergeCell ref="Y3:Y8"/>
    <mergeCell ref="Z3:Z8"/>
    <mergeCell ref="A3:A8"/>
    <mergeCell ref="B3:B8"/>
    <mergeCell ref="C3:C8"/>
    <mergeCell ref="D3:D8"/>
    <mergeCell ref="E3:E8"/>
    <mergeCell ref="F3:T3"/>
    <mergeCell ref="S4:S8"/>
    <mergeCell ref="T4:T8"/>
    <mergeCell ref="G5:G8"/>
    <mergeCell ref="H5:H8"/>
    <mergeCell ref="J5:J8"/>
    <mergeCell ref="K5:K8"/>
    <mergeCell ref="N5:O5"/>
    <mergeCell ref="I6:I8"/>
    <mergeCell ref="N6:N8"/>
    <mergeCell ref="O6:O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8"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176"/>
  <sheetViews>
    <sheetView view="pageBreakPreview" topLeftCell="A88" zoomScale="50" zoomScaleNormal="75" zoomScaleSheetLayoutView="50" workbookViewId="0">
      <selection activeCell="O83" sqref="O83:P103"/>
    </sheetView>
  </sheetViews>
  <sheetFormatPr defaultColWidth="11.625" defaultRowHeight="17.100000000000001" customHeight="1" x14ac:dyDescent="0.25"/>
  <cols>
    <col min="1" max="1" width="6.25" style="43" customWidth="1"/>
    <col min="2" max="2" width="22.25" style="37" customWidth="1"/>
    <col min="3" max="23" width="10.625" style="37" customWidth="1"/>
    <col min="24" max="29" width="10.625" style="39" customWidth="1"/>
    <col min="30" max="16384" width="11.625" style="37"/>
  </cols>
  <sheetData>
    <row r="1" spans="1:29" ht="54.75" customHeight="1" x14ac:dyDescent="0.4">
      <c r="A1" s="36" t="s">
        <v>81</v>
      </c>
      <c r="D1" s="38"/>
    </row>
    <row r="2" spans="1:29" ht="49.5" customHeight="1" x14ac:dyDescent="0.3">
      <c r="A2" s="40" t="s">
        <v>82</v>
      </c>
      <c r="B2" s="41"/>
      <c r="AC2" s="42" t="s">
        <v>83</v>
      </c>
    </row>
    <row r="3" spans="1:29" ht="30.75" customHeight="1" x14ac:dyDescent="0.25">
      <c r="A3" s="168" t="s">
        <v>3</v>
      </c>
      <c r="B3" s="168"/>
      <c r="C3" s="159" t="s">
        <v>4</v>
      </c>
      <c r="D3" s="159" t="s">
        <v>5</v>
      </c>
      <c r="E3" s="159" t="s">
        <v>84</v>
      </c>
      <c r="F3" s="171" t="s">
        <v>7</v>
      </c>
      <c r="G3" s="156" t="s">
        <v>8</v>
      </c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8"/>
      <c r="V3" s="187" t="s">
        <v>9</v>
      </c>
      <c r="W3" s="187" t="s">
        <v>10</v>
      </c>
      <c r="X3" s="174" t="s">
        <v>11</v>
      </c>
      <c r="Y3" s="174" t="s">
        <v>12</v>
      </c>
      <c r="Z3" s="174" t="s">
        <v>13</v>
      </c>
      <c r="AA3" s="174" t="s">
        <v>14</v>
      </c>
      <c r="AB3" s="174" t="s">
        <v>15</v>
      </c>
      <c r="AC3" s="174" t="s">
        <v>16</v>
      </c>
    </row>
    <row r="4" spans="1:29" ht="30.75" customHeight="1" x14ac:dyDescent="0.25">
      <c r="A4" s="168"/>
      <c r="B4" s="168"/>
      <c r="C4" s="160"/>
      <c r="D4" s="160"/>
      <c r="E4" s="169"/>
      <c r="F4" s="172"/>
      <c r="G4" s="159" t="s">
        <v>17</v>
      </c>
      <c r="H4" s="176" t="s">
        <v>18</v>
      </c>
      <c r="I4" s="176"/>
      <c r="J4" s="176"/>
      <c r="K4" s="176"/>
      <c r="L4" s="177"/>
      <c r="M4" s="178" t="s">
        <v>85</v>
      </c>
      <c r="N4" s="181" t="s">
        <v>19</v>
      </c>
      <c r="O4" s="182"/>
      <c r="P4" s="183"/>
      <c r="Q4" s="184" t="s">
        <v>20</v>
      </c>
      <c r="R4" s="181" t="s">
        <v>21</v>
      </c>
      <c r="S4" s="159" t="s">
        <v>22</v>
      </c>
      <c r="T4" s="159" t="s">
        <v>23</v>
      </c>
      <c r="U4" s="159" t="s">
        <v>24</v>
      </c>
      <c r="V4" s="172"/>
      <c r="W4" s="172"/>
      <c r="X4" s="175"/>
      <c r="Y4" s="175"/>
      <c r="Z4" s="175"/>
      <c r="AA4" s="175"/>
      <c r="AB4" s="175"/>
      <c r="AC4" s="175"/>
    </row>
    <row r="5" spans="1:29" ht="24.95" customHeight="1" x14ac:dyDescent="0.25">
      <c r="A5" s="168"/>
      <c r="B5" s="168"/>
      <c r="C5" s="160"/>
      <c r="D5" s="160"/>
      <c r="E5" s="169"/>
      <c r="F5" s="172"/>
      <c r="G5" s="160"/>
      <c r="H5" s="162" t="s">
        <v>25</v>
      </c>
      <c r="I5" s="165" t="s">
        <v>26</v>
      </c>
      <c r="J5" s="8"/>
      <c r="K5" s="190" t="s">
        <v>27</v>
      </c>
      <c r="L5" s="193" t="s">
        <v>28</v>
      </c>
      <c r="M5" s="179"/>
      <c r="N5" s="160"/>
      <c r="O5" s="196" t="s">
        <v>86</v>
      </c>
      <c r="P5" s="197"/>
      <c r="Q5" s="185"/>
      <c r="R5" s="160"/>
      <c r="S5" s="160"/>
      <c r="T5" s="160"/>
      <c r="U5" s="160"/>
      <c r="V5" s="172"/>
      <c r="W5" s="172"/>
      <c r="X5" s="175"/>
      <c r="Y5" s="175"/>
      <c r="Z5" s="175"/>
      <c r="AA5" s="175"/>
      <c r="AB5" s="175"/>
      <c r="AC5" s="175"/>
    </row>
    <row r="6" spans="1:29" ht="24.95" customHeight="1" x14ac:dyDescent="0.25">
      <c r="A6" s="168"/>
      <c r="B6" s="168"/>
      <c r="C6" s="160"/>
      <c r="D6" s="160"/>
      <c r="E6" s="169"/>
      <c r="F6" s="172"/>
      <c r="G6" s="160"/>
      <c r="H6" s="163"/>
      <c r="I6" s="166"/>
      <c r="J6" s="133" t="s">
        <v>30</v>
      </c>
      <c r="K6" s="191"/>
      <c r="L6" s="194"/>
      <c r="M6" s="179"/>
      <c r="N6" s="160"/>
      <c r="O6" s="171" t="s">
        <v>87</v>
      </c>
      <c r="P6" s="171" t="s">
        <v>88</v>
      </c>
      <c r="Q6" s="185"/>
      <c r="R6" s="160"/>
      <c r="S6" s="160"/>
      <c r="T6" s="160"/>
      <c r="U6" s="160"/>
      <c r="V6" s="188"/>
      <c r="W6" s="188"/>
      <c r="X6" s="175"/>
      <c r="Y6" s="175"/>
      <c r="Z6" s="175"/>
      <c r="AA6" s="175"/>
      <c r="AB6" s="175"/>
      <c r="AC6" s="175"/>
    </row>
    <row r="7" spans="1:29" ht="24.95" customHeight="1" x14ac:dyDescent="0.25">
      <c r="A7" s="168"/>
      <c r="B7" s="168"/>
      <c r="C7" s="160"/>
      <c r="D7" s="160"/>
      <c r="E7" s="169"/>
      <c r="F7" s="172"/>
      <c r="G7" s="160"/>
      <c r="H7" s="163"/>
      <c r="I7" s="166"/>
      <c r="J7" s="134"/>
      <c r="K7" s="191"/>
      <c r="L7" s="194"/>
      <c r="M7" s="179"/>
      <c r="N7" s="160"/>
      <c r="O7" s="198"/>
      <c r="P7" s="198"/>
      <c r="Q7" s="185"/>
      <c r="R7" s="160"/>
      <c r="S7" s="160"/>
      <c r="T7" s="160"/>
      <c r="U7" s="160"/>
      <c r="V7" s="188"/>
      <c r="W7" s="188"/>
      <c r="X7" s="175"/>
      <c r="Y7" s="175"/>
      <c r="Z7" s="175"/>
      <c r="AA7" s="175"/>
      <c r="AB7" s="175"/>
      <c r="AC7" s="175"/>
    </row>
    <row r="8" spans="1:29" ht="63" customHeight="1" x14ac:dyDescent="0.25">
      <c r="A8" s="168"/>
      <c r="B8" s="168"/>
      <c r="C8" s="161"/>
      <c r="D8" s="161"/>
      <c r="E8" s="170"/>
      <c r="F8" s="173"/>
      <c r="G8" s="161"/>
      <c r="H8" s="164"/>
      <c r="I8" s="167"/>
      <c r="J8" s="135"/>
      <c r="K8" s="192"/>
      <c r="L8" s="195"/>
      <c r="M8" s="180"/>
      <c r="N8" s="161"/>
      <c r="O8" s="199"/>
      <c r="P8" s="199"/>
      <c r="Q8" s="186"/>
      <c r="R8" s="161"/>
      <c r="S8" s="161"/>
      <c r="T8" s="161"/>
      <c r="U8" s="161"/>
      <c r="V8" s="189"/>
      <c r="W8" s="189"/>
      <c r="X8" s="175"/>
      <c r="Y8" s="175"/>
      <c r="Z8" s="175"/>
      <c r="AA8" s="175"/>
      <c r="AB8" s="175"/>
      <c r="AC8" s="175"/>
    </row>
    <row r="9" spans="1:29" ht="11.25" customHeight="1" x14ac:dyDescent="0.25"/>
    <row r="10" spans="1:29" ht="39" customHeight="1" x14ac:dyDescent="0.25">
      <c r="A10" s="44" t="s">
        <v>89</v>
      </c>
      <c r="B10" s="45"/>
      <c r="C10" s="46"/>
      <c r="D10" s="47">
        <v>264</v>
      </c>
      <c r="E10" s="47">
        <v>7</v>
      </c>
      <c r="F10" s="47">
        <v>6</v>
      </c>
      <c r="G10" s="47">
        <v>3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2</v>
      </c>
      <c r="O10" s="47">
        <v>0</v>
      </c>
      <c r="P10" s="47">
        <v>2</v>
      </c>
      <c r="Q10" s="47">
        <v>0</v>
      </c>
      <c r="R10" s="47">
        <v>0</v>
      </c>
      <c r="S10" s="47">
        <v>1</v>
      </c>
      <c r="T10" s="47">
        <v>0</v>
      </c>
      <c r="U10" s="47">
        <v>0</v>
      </c>
      <c r="V10" s="47">
        <v>1</v>
      </c>
      <c r="W10" s="47">
        <v>0</v>
      </c>
      <c r="X10" s="48"/>
      <c r="Y10" s="49">
        <f>E10/D10*100</f>
        <v>2.6515151515151514</v>
      </c>
      <c r="Z10" s="49">
        <f t="shared" ref="Z10:Z34" si="0">F10/E10*100</f>
        <v>85.714285714285708</v>
      </c>
      <c r="AA10" s="49">
        <f t="shared" ref="AA10:AA34" si="1">L10/D10*100000</f>
        <v>0</v>
      </c>
      <c r="AB10" s="49">
        <v>0</v>
      </c>
      <c r="AC10" s="49">
        <f t="shared" ref="AC10:AC34" si="2">L10/E10*100</f>
        <v>0</v>
      </c>
    </row>
    <row r="11" spans="1:29" ht="39" customHeight="1" thickBot="1" x14ac:dyDescent="0.3">
      <c r="A11" s="50" t="s">
        <v>90</v>
      </c>
      <c r="B11" s="51"/>
      <c r="C11" s="52"/>
      <c r="D11" s="53">
        <v>555</v>
      </c>
      <c r="E11" s="53">
        <v>29</v>
      </c>
      <c r="F11" s="53">
        <v>16</v>
      </c>
      <c r="G11" s="53">
        <v>12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2</v>
      </c>
      <c r="O11" s="53">
        <v>1</v>
      </c>
      <c r="P11" s="53">
        <v>1</v>
      </c>
      <c r="Q11" s="53">
        <v>0</v>
      </c>
      <c r="R11" s="53">
        <v>0</v>
      </c>
      <c r="S11" s="53">
        <v>0</v>
      </c>
      <c r="T11" s="53">
        <v>0</v>
      </c>
      <c r="U11" s="53">
        <v>2</v>
      </c>
      <c r="V11" s="53">
        <v>13</v>
      </c>
      <c r="W11" s="53">
        <v>0</v>
      </c>
      <c r="X11" s="54"/>
      <c r="Y11" s="55">
        <f>E11/D11*100</f>
        <v>5.2252252252252251</v>
      </c>
      <c r="Z11" s="56">
        <f t="shared" si="0"/>
        <v>55.172413793103445</v>
      </c>
      <c r="AA11" s="56">
        <f t="shared" si="1"/>
        <v>0</v>
      </c>
      <c r="AB11" s="56">
        <v>0</v>
      </c>
      <c r="AC11" s="56">
        <f t="shared" si="2"/>
        <v>0</v>
      </c>
    </row>
    <row r="12" spans="1:29" ht="39" customHeight="1" thickTop="1" x14ac:dyDescent="0.25">
      <c r="A12" s="57"/>
      <c r="B12" s="58" t="s">
        <v>91</v>
      </c>
      <c r="C12" s="59"/>
      <c r="D12" s="60">
        <v>819</v>
      </c>
      <c r="E12" s="60">
        <v>36</v>
      </c>
      <c r="F12" s="60">
        <v>22</v>
      </c>
      <c r="G12" s="60">
        <v>15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4</v>
      </c>
      <c r="O12" s="60">
        <v>1</v>
      </c>
      <c r="P12" s="60">
        <v>3</v>
      </c>
      <c r="Q12" s="60">
        <v>0</v>
      </c>
      <c r="R12" s="60">
        <v>0</v>
      </c>
      <c r="S12" s="60">
        <v>1</v>
      </c>
      <c r="T12" s="60">
        <v>0</v>
      </c>
      <c r="U12" s="60">
        <v>2</v>
      </c>
      <c r="V12" s="60">
        <v>14</v>
      </c>
      <c r="W12" s="60">
        <v>0</v>
      </c>
      <c r="X12" s="61"/>
      <c r="Y12" s="62">
        <f>E12/D12*100</f>
        <v>4.395604395604396</v>
      </c>
      <c r="Z12" s="63">
        <f t="shared" si="0"/>
        <v>61.111111111111114</v>
      </c>
      <c r="AA12" s="63">
        <f t="shared" si="1"/>
        <v>0</v>
      </c>
      <c r="AB12" s="63">
        <v>0</v>
      </c>
      <c r="AC12" s="63">
        <f t="shared" si="2"/>
        <v>0</v>
      </c>
    </row>
    <row r="13" spans="1:29" ht="17.25" customHeight="1" x14ac:dyDescent="0.25">
      <c r="C13" s="6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6"/>
      <c r="Y13" s="66"/>
      <c r="Z13" s="49"/>
      <c r="AA13" s="49"/>
      <c r="AB13" s="49"/>
      <c r="AC13" s="67"/>
    </row>
    <row r="14" spans="1:29" ht="39" customHeight="1" x14ac:dyDescent="0.25">
      <c r="A14" s="68"/>
      <c r="B14" s="69" t="s">
        <v>92</v>
      </c>
      <c r="C14" s="46"/>
      <c r="D14" s="47">
        <v>995</v>
      </c>
      <c r="E14" s="47">
        <v>50</v>
      </c>
      <c r="F14" s="47">
        <v>29</v>
      </c>
      <c r="G14" s="47">
        <v>11</v>
      </c>
      <c r="H14" s="47">
        <v>0</v>
      </c>
      <c r="I14" s="47">
        <v>1</v>
      </c>
      <c r="J14" s="47">
        <v>0</v>
      </c>
      <c r="K14" s="47">
        <v>0</v>
      </c>
      <c r="L14" s="47">
        <v>1</v>
      </c>
      <c r="M14" s="47">
        <v>0</v>
      </c>
      <c r="N14" s="47">
        <v>10</v>
      </c>
      <c r="O14" s="47">
        <v>3</v>
      </c>
      <c r="P14" s="47">
        <v>5</v>
      </c>
      <c r="Q14" s="47">
        <v>1</v>
      </c>
      <c r="R14" s="47">
        <v>2</v>
      </c>
      <c r="S14" s="47">
        <v>2</v>
      </c>
      <c r="T14" s="47">
        <v>0</v>
      </c>
      <c r="U14" s="47">
        <v>3</v>
      </c>
      <c r="V14" s="47">
        <v>21</v>
      </c>
      <c r="W14" s="47">
        <v>0</v>
      </c>
      <c r="X14" s="48"/>
      <c r="Y14" s="49">
        <f t="shared" ref="Y14:Y34" si="3">E14/D14*100</f>
        <v>5.025125628140704</v>
      </c>
      <c r="Z14" s="49">
        <f t="shared" si="0"/>
        <v>57.999999999999993</v>
      </c>
      <c r="AA14" s="49">
        <f t="shared" si="1"/>
        <v>100.50251256281408</v>
      </c>
      <c r="AB14" s="49">
        <f t="shared" ref="AB14:AB34" si="4">I14/L14*100</f>
        <v>100</v>
      </c>
      <c r="AC14" s="67">
        <f t="shared" si="2"/>
        <v>2</v>
      </c>
    </row>
    <row r="15" spans="1:29" ht="39" customHeight="1" x14ac:dyDescent="0.25">
      <c r="A15" s="70"/>
      <c r="B15" s="69" t="s">
        <v>93</v>
      </c>
      <c r="C15" s="46"/>
      <c r="D15" s="47">
        <v>488</v>
      </c>
      <c r="E15" s="47">
        <v>31</v>
      </c>
      <c r="F15" s="47">
        <v>18</v>
      </c>
      <c r="G15" s="47">
        <v>3</v>
      </c>
      <c r="H15" s="47">
        <v>1</v>
      </c>
      <c r="I15" s="47">
        <v>2</v>
      </c>
      <c r="J15" s="47">
        <v>0</v>
      </c>
      <c r="K15" s="47">
        <v>1</v>
      </c>
      <c r="L15" s="47">
        <v>4</v>
      </c>
      <c r="M15" s="47">
        <v>0</v>
      </c>
      <c r="N15" s="47">
        <v>7</v>
      </c>
      <c r="O15" s="47">
        <v>2</v>
      </c>
      <c r="P15" s="47">
        <v>4</v>
      </c>
      <c r="Q15" s="47">
        <v>1</v>
      </c>
      <c r="R15" s="47">
        <v>0</v>
      </c>
      <c r="S15" s="47">
        <v>0</v>
      </c>
      <c r="T15" s="47">
        <v>0</v>
      </c>
      <c r="U15" s="47">
        <v>3</v>
      </c>
      <c r="V15" s="47">
        <v>13</v>
      </c>
      <c r="W15" s="47">
        <v>1</v>
      </c>
      <c r="X15" s="48"/>
      <c r="Y15" s="49">
        <f t="shared" si="3"/>
        <v>6.3524590163934427</v>
      </c>
      <c r="Z15" s="49">
        <f t="shared" si="0"/>
        <v>58.064516129032263</v>
      </c>
      <c r="AA15" s="49">
        <f t="shared" si="1"/>
        <v>819.67213114754099</v>
      </c>
      <c r="AB15" s="49">
        <f t="shared" si="4"/>
        <v>50</v>
      </c>
      <c r="AC15" s="67">
        <f t="shared" si="2"/>
        <v>12.903225806451612</v>
      </c>
    </row>
    <row r="16" spans="1:29" ht="39" customHeight="1" x14ac:dyDescent="0.25">
      <c r="A16" s="70"/>
      <c r="B16" s="69" t="s">
        <v>94</v>
      </c>
      <c r="C16" s="46"/>
      <c r="D16" s="47">
        <v>497</v>
      </c>
      <c r="E16" s="47">
        <v>30</v>
      </c>
      <c r="F16" s="47">
        <v>20</v>
      </c>
      <c r="G16" s="47">
        <v>5</v>
      </c>
      <c r="H16" s="47">
        <v>0</v>
      </c>
      <c r="I16" s="47">
        <v>2</v>
      </c>
      <c r="J16" s="47">
        <v>0</v>
      </c>
      <c r="K16" s="47">
        <v>0</v>
      </c>
      <c r="L16" s="47">
        <v>2</v>
      </c>
      <c r="M16" s="47">
        <v>0</v>
      </c>
      <c r="N16" s="47">
        <v>11</v>
      </c>
      <c r="O16" s="47">
        <v>3</v>
      </c>
      <c r="P16" s="47">
        <v>4</v>
      </c>
      <c r="Q16" s="47">
        <v>1</v>
      </c>
      <c r="R16" s="47">
        <v>0</v>
      </c>
      <c r="S16" s="47">
        <v>1</v>
      </c>
      <c r="T16" s="47">
        <v>0</v>
      </c>
      <c r="U16" s="47">
        <v>0</v>
      </c>
      <c r="V16" s="47">
        <v>10</v>
      </c>
      <c r="W16" s="47">
        <v>0</v>
      </c>
      <c r="X16" s="48"/>
      <c r="Y16" s="49">
        <f t="shared" si="3"/>
        <v>6.0362173038229372</v>
      </c>
      <c r="Z16" s="49">
        <f t="shared" si="0"/>
        <v>66.666666666666657</v>
      </c>
      <c r="AA16" s="49">
        <f t="shared" si="1"/>
        <v>402.4144869215292</v>
      </c>
      <c r="AB16" s="49">
        <f t="shared" si="4"/>
        <v>100</v>
      </c>
      <c r="AC16" s="67">
        <f t="shared" si="2"/>
        <v>6.666666666666667</v>
      </c>
    </row>
    <row r="17" spans="1:29" ht="39" customHeight="1" x14ac:dyDescent="0.25">
      <c r="A17" s="70"/>
      <c r="B17" s="69" t="s">
        <v>95</v>
      </c>
      <c r="C17" s="46"/>
      <c r="D17" s="47">
        <v>531</v>
      </c>
      <c r="E17" s="47">
        <v>36</v>
      </c>
      <c r="F17" s="47">
        <v>23</v>
      </c>
      <c r="G17" s="47">
        <v>3</v>
      </c>
      <c r="H17" s="47">
        <v>2</v>
      </c>
      <c r="I17" s="47">
        <v>1</v>
      </c>
      <c r="J17" s="47">
        <v>0</v>
      </c>
      <c r="K17" s="47">
        <v>1</v>
      </c>
      <c r="L17" s="47">
        <v>4</v>
      </c>
      <c r="M17" s="47">
        <v>0</v>
      </c>
      <c r="N17" s="47">
        <v>13</v>
      </c>
      <c r="O17" s="47">
        <v>3</v>
      </c>
      <c r="P17" s="47">
        <v>7</v>
      </c>
      <c r="Q17" s="47">
        <v>0</v>
      </c>
      <c r="R17" s="47">
        <v>2</v>
      </c>
      <c r="S17" s="47">
        <v>0</v>
      </c>
      <c r="T17" s="47">
        <v>0</v>
      </c>
      <c r="U17" s="47">
        <v>1</v>
      </c>
      <c r="V17" s="47">
        <v>13</v>
      </c>
      <c r="W17" s="47">
        <v>0</v>
      </c>
      <c r="X17" s="48"/>
      <c r="Y17" s="49">
        <f t="shared" si="3"/>
        <v>6.7796610169491522</v>
      </c>
      <c r="Z17" s="49">
        <f t="shared" si="0"/>
        <v>63.888888888888886</v>
      </c>
      <c r="AA17" s="49">
        <f t="shared" si="1"/>
        <v>753.29566854990583</v>
      </c>
      <c r="AB17" s="49">
        <f t="shared" si="4"/>
        <v>25</v>
      </c>
      <c r="AC17" s="67">
        <f t="shared" si="2"/>
        <v>11.111111111111111</v>
      </c>
    </row>
    <row r="18" spans="1:29" ht="39" customHeight="1" x14ac:dyDescent="0.25">
      <c r="A18" s="70" t="s">
        <v>96</v>
      </c>
      <c r="B18" s="69" t="s">
        <v>97</v>
      </c>
      <c r="C18" s="46"/>
      <c r="D18" s="47">
        <v>1555</v>
      </c>
      <c r="E18" s="47">
        <v>109</v>
      </c>
      <c r="F18" s="47">
        <v>79</v>
      </c>
      <c r="G18" s="47">
        <v>9</v>
      </c>
      <c r="H18" s="47">
        <v>3</v>
      </c>
      <c r="I18" s="47">
        <v>7</v>
      </c>
      <c r="J18" s="47">
        <v>0</v>
      </c>
      <c r="K18" s="47">
        <v>1</v>
      </c>
      <c r="L18" s="47">
        <v>11</v>
      </c>
      <c r="M18" s="47">
        <v>1</v>
      </c>
      <c r="N18" s="47">
        <v>47</v>
      </c>
      <c r="O18" s="47">
        <v>14</v>
      </c>
      <c r="P18" s="47">
        <v>27</v>
      </c>
      <c r="Q18" s="47">
        <v>4</v>
      </c>
      <c r="R18" s="47">
        <v>3</v>
      </c>
      <c r="S18" s="47">
        <v>1</v>
      </c>
      <c r="T18" s="47">
        <v>0</v>
      </c>
      <c r="U18" s="47">
        <v>4</v>
      </c>
      <c r="V18" s="47">
        <v>30</v>
      </c>
      <c r="W18" s="47">
        <v>0</v>
      </c>
      <c r="X18" s="48"/>
      <c r="Y18" s="49">
        <f t="shared" si="3"/>
        <v>7.0096463022508031</v>
      </c>
      <c r="Z18" s="49">
        <f t="shared" si="0"/>
        <v>72.477064220183479</v>
      </c>
      <c r="AA18" s="49">
        <f t="shared" si="1"/>
        <v>707.395498392283</v>
      </c>
      <c r="AB18" s="49">
        <f t="shared" si="4"/>
        <v>63.636363636363633</v>
      </c>
      <c r="AC18" s="67">
        <f t="shared" si="2"/>
        <v>10.091743119266056</v>
      </c>
    </row>
    <row r="19" spans="1:29" ht="39" customHeight="1" x14ac:dyDescent="0.25">
      <c r="A19" s="70"/>
      <c r="B19" s="69" t="s">
        <v>98</v>
      </c>
      <c r="C19" s="46"/>
      <c r="D19" s="47">
        <v>3012</v>
      </c>
      <c r="E19" s="47">
        <v>268</v>
      </c>
      <c r="F19" s="47">
        <v>209</v>
      </c>
      <c r="G19" s="47">
        <v>33</v>
      </c>
      <c r="H19" s="47">
        <v>11</v>
      </c>
      <c r="I19" s="47">
        <v>20</v>
      </c>
      <c r="J19" s="47">
        <v>0</v>
      </c>
      <c r="K19" s="47">
        <v>0</v>
      </c>
      <c r="L19" s="47">
        <v>31</v>
      </c>
      <c r="M19" s="47">
        <v>2</v>
      </c>
      <c r="N19" s="47">
        <v>109</v>
      </c>
      <c r="O19" s="47">
        <v>34</v>
      </c>
      <c r="P19" s="47">
        <v>45</v>
      </c>
      <c r="Q19" s="47">
        <v>13</v>
      </c>
      <c r="R19" s="47">
        <v>17</v>
      </c>
      <c r="S19" s="47">
        <v>1</v>
      </c>
      <c r="T19" s="47">
        <v>0</v>
      </c>
      <c r="U19" s="47">
        <v>8</v>
      </c>
      <c r="V19" s="47">
        <v>59</v>
      </c>
      <c r="W19" s="47">
        <v>1</v>
      </c>
      <c r="X19" s="48"/>
      <c r="Y19" s="49">
        <f t="shared" si="3"/>
        <v>8.897742363877823</v>
      </c>
      <c r="Z19" s="49">
        <f t="shared" si="0"/>
        <v>77.985074626865668</v>
      </c>
      <c r="AA19" s="49">
        <f t="shared" si="1"/>
        <v>1029.2164674634794</v>
      </c>
      <c r="AB19" s="49">
        <f t="shared" si="4"/>
        <v>64.516129032258064</v>
      </c>
      <c r="AC19" s="67">
        <f t="shared" si="2"/>
        <v>11.567164179104477</v>
      </c>
    </row>
    <row r="20" spans="1:29" ht="39" customHeight="1" x14ac:dyDescent="0.25">
      <c r="A20" s="70"/>
      <c r="B20" s="69" t="s">
        <v>99</v>
      </c>
      <c r="C20" s="46"/>
      <c r="D20" s="47">
        <v>2002</v>
      </c>
      <c r="E20" s="47">
        <v>239</v>
      </c>
      <c r="F20" s="47">
        <v>167</v>
      </c>
      <c r="G20" s="47">
        <v>22</v>
      </c>
      <c r="H20" s="47">
        <v>14</v>
      </c>
      <c r="I20" s="47">
        <v>17</v>
      </c>
      <c r="J20" s="47">
        <v>0</v>
      </c>
      <c r="K20" s="47">
        <v>1</v>
      </c>
      <c r="L20" s="47">
        <v>32</v>
      </c>
      <c r="M20" s="47">
        <v>3</v>
      </c>
      <c r="N20" s="47">
        <v>86</v>
      </c>
      <c r="O20" s="47">
        <v>22</v>
      </c>
      <c r="P20" s="47">
        <v>50</v>
      </c>
      <c r="Q20" s="47">
        <v>13</v>
      </c>
      <c r="R20" s="47">
        <v>8</v>
      </c>
      <c r="S20" s="47">
        <v>0</v>
      </c>
      <c r="T20" s="47">
        <v>1</v>
      </c>
      <c r="U20" s="47">
        <v>7</v>
      </c>
      <c r="V20" s="47">
        <v>72</v>
      </c>
      <c r="W20" s="47">
        <v>0</v>
      </c>
      <c r="X20" s="48"/>
      <c r="Y20" s="49">
        <f t="shared" si="3"/>
        <v>11.938061938061937</v>
      </c>
      <c r="Z20" s="49">
        <f t="shared" si="0"/>
        <v>69.874476987447693</v>
      </c>
      <c r="AA20" s="49">
        <f t="shared" si="1"/>
        <v>1598.4015984015984</v>
      </c>
      <c r="AB20" s="49">
        <f t="shared" si="4"/>
        <v>53.125</v>
      </c>
      <c r="AC20" s="67">
        <f t="shared" si="2"/>
        <v>13.389121338912133</v>
      </c>
    </row>
    <row r="21" spans="1:29" ht="39" customHeight="1" x14ac:dyDescent="0.25">
      <c r="A21" s="70"/>
      <c r="B21" s="69" t="s">
        <v>100</v>
      </c>
      <c r="C21" s="46"/>
      <c r="D21" s="47">
        <v>1463</v>
      </c>
      <c r="E21" s="47">
        <v>200</v>
      </c>
      <c r="F21" s="47">
        <v>148</v>
      </c>
      <c r="G21" s="47">
        <v>20</v>
      </c>
      <c r="H21" s="47">
        <v>7</v>
      </c>
      <c r="I21" s="47">
        <v>9</v>
      </c>
      <c r="J21" s="47">
        <v>0</v>
      </c>
      <c r="K21" s="47">
        <v>0</v>
      </c>
      <c r="L21" s="47">
        <v>16</v>
      </c>
      <c r="M21" s="47">
        <v>2</v>
      </c>
      <c r="N21" s="47">
        <v>83</v>
      </c>
      <c r="O21" s="47">
        <v>18</v>
      </c>
      <c r="P21" s="47">
        <v>47</v>
      </c>
      <c r="Q21" s="47">
        <v>11</v>
      </c>
      <c r="R21" s="47">
        <v>14</v>
      </c>
      <c r="S21" s="47">
        <v>1</v>
      </c>
      <c r="T21" s="47">
        <v>0</v>
      </c>
      <c r="U21" s="47">
        <v>6</v>
      </c>
      <c r="V21" s="47">
        <v>52</v>
      </c>
      <c r="W21" s="47">
        <v>1</v>
      </c>
      <c r="X21" s="48"/>
      <c r="Y21" s="49">
        <f t="shared" si="3"/>
        <v>13.670539986329461</v>
      </c>
      <c r="Z21" s="49">
        <f t="shared" si="0"/>
        <v>74</v>
      </c>
      <c r="AA21" s="49">
        <f t="shared" si="1"/>
        <v>1093.6431989063569</v>
      </c>
      <c r="AB21" s="49">
        <f t="shared" si="4"/>
        <v>56.25</v>
      </c>
      <c r="AC21" s="67">
        <f t="shared" si="2"/>
        <v>8</v>
      </c>
    </row>
    <row r="22" spans="1:29" ht="39" customHeight="1" thickBot="1" x14ac:dyDescent="0.3">
      <c r="A22" s="70"/>
      <c r="B22" s="71" t="s">
        <v>101</v>
      </c>
      <c r="C22" s="72"/>
      <c r="D22" s="73">
        <v>1027</v>
      </c>
      <c r="E22" s="73">
        <v>181</v>
      </c>
      <c r="F22" s="73">
        <v>123</v>
      </c>
      <c r="G22" s="73">
        <v>13</v>
      </c>
      <c r="H22" s="73">
        <v>9</v>
      </c>
      <c r="I22" s="73">
        <v>10</v>
      </c>
      <c r="J22" s="73">
        <v>0</v>
      </c>
      <c r="K22" s="73">
        <v>2</v>
      </c>
      <c r="L22" s="73">
        <v>21</v>
      </c>
      <c r="M22" s="73">
        <v>3</v>
      </c>
      <c r="N22" s="73">
        <v>67</v>
      </c>
      <c r="O22" s="73">
        <v>14</v>
      </c>
      <c r="P22" s="73">
        <v>40</v>
      </c>
      <c r="Q22" s="73">
        <v>3</v>
      </c>
      <c r="R22" s="73">
        <v>10</v>
      </c>
      <c r="S22" s="73">
        <v>0</v>
      </c>
      <c r="T22" s="73">
        <v>0</v>
      </c>
      <c r="U22" s="73">
        <v>6</v>
      </c>
      <c r="V22" s="73">
        <v>58</v>
      </c>
      <c r="W22" s="73">
        <v>1</v>
      </c>
      <c r="X22" s="74"/>
      <c r="Y22" s="75">
        <f t="shared" si="3"/>
        <v>17.624148003894842</v>
      </c>
      <c r="Z22" s="75">
        <f t="shared" si="0"/>
        <v>67.95580110497238</v>
      </c>
      <c r="AA22" s="75">
        <f t="shared" si="1"/>
        <v>2044.7906523855891</v>
      </c>
      <c r="AB22" s="56">
        <f t="shared" si="4"/>
        <v>47.619047619047613</v>
      </c>
      <c r="AC22" s="76">
        <f t="shared" si="2"/>
        <v>11.602209944751381</v>
      </c>
    </row>
    <row r="23" spans="1:29" ht="39" customHeight="1" thickBot="1" x14ac:dyDescent="0.3">
      <c r="A23" s="70"/>
      <c r="B23" s="77" t="s">
        <v>102</v>
      </c>
      <c r="C23" s="78"/>
      <c r="D23" s="79">
        <v>11570</v>
      </c>
      <c r="E23" s="79">
        <v>1144</v>
      </c>
      <c r="F23" s="79">
        <v>816</v>
      </c>
      <c r="G23" s="79">
        <v>119</v>
      </c>
      <c r="H23" s="79">
        <v>47</v>
      </c>
      <c r="I23" s="79">
        <v>69</v>
      </c>
      <c r="J23" s="79">
        <v>0</v>
      </c>
      <c r="K23" s="79">
        <v>6</v>
      </c>
      <c r="L23" s="79">
        <v>122</v>
      </c>
      <c r="M23" s="79">
        <v>11</v>
      </c>
      <c r="N23" s="79">
        <v>433</v>
      </c>
      <c r="O23" s="79">
        <v>113</v>
      </c>
      <c r="P23" s="79">
        <v>229</v>
      </c>
      <c r="Q23" s="79">
        <v>47</v>
      </c>
      <c r="R23" s="79">
        <v>56</v>
      </c>
      <c r="S23" s="79">
        <v>6</v>
      </c>
      <c r="T23" s="79">
        <v>1</v>
      </c>
      <c r="U23" s="79">
        <v>38</v>
      </c>
      <c r="V23" s="79">
        <v>328</v>
      </c>
      <c r="W23" s="79">
        <v>4</v>
      </c>
      <c r="X23" s="80"/>
      <c r="Y23" s="81">
        <f t="shared" si="3"/>
        <v>9.8876404494382015</v>
      </c>
      <c r="Z23" s="82">
        <f t="shared" si="0"/>
        <v>71.328671328671334</v>
      </c>
      <c r="AA23" s="82">
        <f t="shared" si="1"/>
        <v>1054.4511668107173</v>
      </c>
      <c r="AB23" s="83">
        <f t="shared" si="4"/>
        <v>56.557377049180324</v>
      </c>
      <c r="AC23" s="84">
        <f t="shared" si="2"/>
        <v>10.664335664335663</v>
      </c>
    </row>
    <row r="24" spans="1:29" ht="39" customHeight="1" thickTop="1" x14ac:dyDescent="0.25">
      <c r="A24" s="85"/>
      <c r="B24" s="86" t="s">
        <v>92</v>
      </c>
      <c r="C24" s="59"/>
      <c r="D24" s="60">
        <v>2509</v>
      </c>
      <c r="E24" s="60">
        <v>112</v>
      </c>
      <c r="F24" s="60">
        <v>72</v>
      </c>
      <c r="G24" s="60">
        <v>44</v>
      </c>
      <c r="H24" s="60">
        <v>0</v>
      </c>
      <c r="I24" s="60">
        <v>2</v>
      </c>
      <c r="J24" s="60">
        <v>0</v>
      </c>
      <c r="K24" s="60">
        <v>0</v>
      </c>
      <c r="L24" s="60">
        <v>2</v>
      </c>
      <c r="M24" s="60">
        <v>0</v>
      </c>
      <c r="N24" s="60">
        <v>9</v>
      </c>
      <c r="O24" s="60">
        <v>2</v>
      </c>
      <c r="P24" s="60">
        <v>6</v>
      </c>
      <c r="Q24" s="60">
        <v>6</v>
      </c>
      <c r="R24" s="60">
        <v>7</v>
      </c>
      <c r="S24" s="60">
        <v>0</v>
      </c>
      <c r="T24" s="60">
        <v>0</v>
      </c>
      <c r="U24" s="60">
        <v>6</v>
      </c>
      <c r="V24" s="60">
        <v>40</v>
      </c>
      <c r="W24" s="60">
        <v>0</v>
      </c>
      <c r="X24" s="61"/>
      <c r="Y24" s="62">
        <f t="shared" si="3"/>
        <v>4.4639298525308888</v>
      </c>
      <c r="Z24" s="63">
        <f t="shared" si="0"/>
        <v>64.285714285714292</v>
      </c>
      <c r="AA24" s="63">
        <f t="shared" si="1"/>
        <v>79.71303308090873</v>
      </c>
      <c r="AB24" s="63">
        <f t="shared" si="4"/>
        <v>100</v>
      </c>
      <c r="AC24" s="87">
        <f t="shared" si="2"/>
        <v>1.7857142857142856</v>
      </c>
    </row>
    <row r="25" spans="1:29" ht="39" customHeight="1" x14ac:dyDescent="0.25">
      <c r="A25" s="70"/>
      <c r="B25" s="69" t="s">
        <v>93</v>
      </c>
      <c r="C25" s="46"/>
      <c r="D25" s="47">
        <v>1223</v>
      </c>
      <c r="E25" s="47">
        <v>67</v>
      </c>
      <c r="F25" s="47">
        <v>50</v>
      </c>
      <c r="G25" s="47">
        <v>33</v>
      </c>
      <c r="H25" s="47">
        <v>0</v>
      </c>
      <c r="I25" s="47">
        <v>2</v>
      </c>
      <c r="J25" s="47">
        <v>0</v>
      </c>
      <c r="K25" s="47">
        <v>0</v>
      </c>
      <c r="L25" s="47">
        <v>2</v>
      </c>
      <c r="M25" s="47">
        <v>0</v>
      </c>
      <c r="N25" s="47">
        <v>7</v>
      </c>
      <c r="O25" s="47">
        <v>1</v>
      </c>
      <c r="P25" s="47">
        <v>3</v>
      </c>
      <c r="Q25" s="47">
        <v>0</v>
      </c>
      <c r="R25" s="47">
        <v>2</v>
      </c>
      <c r="S25" s="47">
        <v>2</v>
      </c>
      <c r="T25" s="47">
        <v>0</v>
      </c>
      <c r="U25" s="47">
        <v>3</v>
      </c>
      <c r="V25" s="47">
        <v>17</v>
      </c>
      <c r="W25" s="47">
        <v>1</v>
      </c>
      <c r="X25" s="48"/>
      <c r="Y25" s="49">
        <f t="shared" si="3"/>
        <v>5.4783319705641862</v>
      </c>
      <c r="Z25" s="49">
        <f t="shared" si="0"/>
        <v>74.626865671641795</v>
      </c>
      <c r="AA25" s="49">
        <f t="shared" si="1"/>
        <v>163.53229762878169</v>
      </c>
      <c r="AB25" s="49">
        <f t="shared" si="4"/>
        <v>100</v>
      </c>
      <c r="AC25" s="67">
        <f t="shared" si="2"/>
        <v>2.9850746268656714</v>
      </c>
    </row>
    <row r="26" spans="1:29" ht="39" customHeight="1" x14ac:dyDescent="0.25">
      <c r="A26" s="70"/>
      <c r="B26" s="69" t="s">
        <v>94</v>
      </c>
      <c r="C26" s="46"/>
      <c r="D26" s="47">
        <v>1200</v>
      </c>
      <c r="E26" s="47">
        <v>58</v>
      </c>
      <c r="F26" s="47">
        <v>41</v>
      </c>
      <c r="G26" s="47">
        <v>17</v>
      </c>
      <c r="H26" s="47">
        <v>0</v>
      </c>
      <c r="I26" s="47">
        <v>2</v>
      </c>
      <c r="J26" s="47">
        <v>0</v>
      </c>
      <c r="K26" s="47">
        <v>0</v>
      </c>
      <c r="L26" s="47">
        <v>2</v>
      </c>
      <c r="M26" s="47">
        <v>0</v>
      </c>
      <c r="N26" s="47">
        <v>14</v>
      </c>
      <c r="O26" s="47">
        <v>1</v>
      </c>
      <c r="P26" s="47">
        <v>12</v>
      </c>
      <c r="Q26" s="47">
        <v>4</v>
      </c>
      <c r="R26" s="47">
        <v>2</v>
      </c>
      <c r="S26" s="47">
        <v>1</v>
      </c>
      <c r="T26" s="47">
        <v>0</v>
      </c>
      <c r="U26" s="47">
        <v>2</v>
      </c>
      <c r="V26" s="47">
        <v>17</v>
      </c>
      <c r="W26" s="47">
        <v>0</v>
      </c>
      <c r="X26" s="48"/>
      <c r="Y26" s="49">
        <f t="shared" si="3"/>
        <v>4.833333333333333</v>
      </c>
      <c r="Z26" s="49">
        <f t="shared" si="0"/>
        <v>70.689655172413794</v>
      </c>
      <c r="AA26" s="49">
        <f t="shared" si="1"/>
        <v>166.66666666666669</v>
      </c>
      <c r="AB26" s="49">
        <f t="shared" si="4"/>
        <v>100</v>
      </c>
      <c r="AC26" s="67">
        <f t="shared" si="2"/>
        <v>3.4482758620689653</v>
      </c>
    </row>
    <row r="27" spans="1:29" ht="39" customHeight="1" x14ac:dyDescent="0.25">
      <c r="A27" s="70"/>
      <c r="B27" s="69" t="s">
        <v>95</v>
      </c>
      <c r="C27" s="46"/>
      <c r="D27" s="47">
        <v>1196</v>
      </c>
      <c r="E27" s="47">
        <v>60</v>
      </c>
      <c r="F27" s="47">
        <v>47</v>
      </c>
      <c r="G27" s="47">
        <v>21</v>
      </c>
      <c r="H27" s="47">
        <v>1</v>
      </c>
      <c r="I27" s="47">
        <v>4</v>
      </c>
      <c r="J27" s="47">
        <v>0</v>
      </c>
      <c r="K27" s="47">
        <v>0</v>
      </c>
      <c r="L27" s="47">
        <v>5</v>
      </c>
      <c r="M27" s="47">
        <v>1</v>
      </c>
      <c r="N27" s="47">
        <v>15</v>
      </c>
      <c r="O27" s="47">
        <v>3</v>
      </c>
      <c r="P27" s="47">
        <v>9</v>
      </c>
      <c r="Q27" s="47">
        <v>1</v>
      </c>
      <c r="R27" s="47">
        <v>2</v>
      </c>
      <c r="S27" s="47">
        <v>0</v>
      </c>
      <c r="T27" s="47">
        <v>0</v>
      </c>
      <c r="U27" s="47">
        <v>3</v>
      </c>
      <c r="V27" s="47">
        <v>13</v>
      </c>
      <c r="W27" s="47">
        <v>0</v>
      </c>
      <c r="X27" s="48"/>
      <c r="Y27" s="49">
        <f t="shared" si="3"/>
        <v>5.0167224080267561</v>
      </c>
      <c r="Z27" s="49">
        <f t="shared" si="0"/>
        <v>78.333333333333329</v>
      </c>
      <c r="AA27" s="49">
        <f t="shared" si="1"/>
        <v>418.0602006688963</v>
      </c>
      <c r="AB27" s="49">
        <f t="shared" si="4"/>
        <v>80</v>
      </c>
      <c r="AC27" s="67">
        <f t="shared" si="2"/>
        <v>8.3333333333333321</v>
      </c>
    </row>
    <row r="28" spans="1:29" ht="39" customHeight="1" x14ac:dyDescent="0.25">
      <c r="A28" s="70" t="s">
        <v>103</v>
      </c>
      <c r="B28" s="69" t="s">
        <v>97</v>
      </c>
      <c r="C28" s="46"/>
      <c r="D28" s="47">
        <v>2346</v>
      </c>
      <c r="E28" s="47">
        <v>113</v>
      </c>
      <c r="F28" s="47">
        <v>89</v>
      </c>
      <c r="G28" s="47">
        <v>34</v>
      </c>
      <c r="H28" s="47">
        <v>4</v>
      </c>
      <c r="I28" s="47">
        <v>5</v>
      </c>
      <c r="J28" s="47">
        <v>0</v>
      </c>
      <c r="K28" s="47">
        <v>0</v>
      </c>
      <c r="L28" s="47">
        <v>9</v>
      </c>
      <c r="M28" s="47">
        <v>4</v>
      </c>
      <c r="N28" s="47">
        <v>26</v>
      </c>
      <c r="O28" s="47">
        <v>11</v>
      </c>
      <c r="P28" s="47">
        <v>12</v>
      </c>
      <c r="Q28" s="47">
        <v>5</v>
      </c>
      <c r="R28" s="47">
        <v>6</v>
      </c>
      <c r="S28" s="47">
        <v>1</v>
      </c>
      <c r="T28" s="47">
        <v>0</v>
      </c>
      <c r="U28" s="47">
        <v>5</v>
      </c>
      <c r="V28" s="47">
        <v>24</v>
      </c>
      <c r="W28" s="47">
        <v>0</v>
      </c>
      <c r="X28" s="48"/>
      <c r="Y28" s="49">
        <f t="shared" si="3"/>
        <v>4.8167092924126171</v>
      </c>
      <c r="Z28" s="49">
        <f t="shared" si="0"/>
        <v>78.761061946902657</v>
      </c>
      <c r="AA28" s="49">
        <f t="shared" si="1"/>
        <v>383.63171355498724</v>
      </c>
      <c r="AB28" s="49">
        <f t="shared" si="4"/>
        <v>55.555555555555557</v>
      </c>
      <c r="AC28" s="67">
        <f t="shared" si="2"/>
        <v>7.9646017699115044</v>
      </c>
    </row>
    <row r="29" spans="1:29" ht="39" customHeight="1" x14ac:dyDescent="0.25">
      <c r="A29" s="70"/>
      <c r="B29" s="69" t="s">
        <v>98</v>
      </c>
      <c r="C29" s="46"/>
      <c r="D29" s="47">
        <v>2858</v>
      </c>
      <c r="E29" s="47">
        <v>158</v>
      </c>
      <c r="F29" s="47">
        <v>124</v>
      </c>
      <c r="G29" s="47">
        <v>33</v>
      </c>
      <c r="H29" s="47">
        <v>7</v>
      </c>
      <c r="I29" s="47">
        <v>9</v>
      </c>
      <c r="J29" s="47">
        <v>0</v>
      </c>
      <c r="K29" s="47">
        <v>2</v>
      </c>
      <c r="L29" s="47">
        <v>18</v>
      </c>
      <c r="M29" s="47">
        <v>0</v>
      </c>
      <c r="N29" s="47">
        <v>48</v>
      </c>
      <c r="O29" s="47">
        <v>16</v>
      </c>
      <c r="P29" s="47">
        <v>24</v>
      </c>
      <c r="Q29" s="47">
        <v>6</v>
      </c>
      <c r="R29" s="47">
        <v>8</v>
      </c>
      <c r="S29" s="47">
        <v>3</v>
      </c>
      <c r="T29" s="47">
        <v>0</v>
      </c>
      <c r="U29" s="47">
        <v>9</v>
      </c>
      <c r="V29" s="47">
        <v>34</v>
      </c>
      <c r="W29" s="47">
        <v>0</v>
      </c>
      <c r="X29" s="48"/>
      <c r="Y29" s="49">
        <f t="shared" si="3"/>
        <v>5.5283414975507341</v>
      </c>
      <c r="Z29" s="49">
        <f t="shared" si="0"/>
        <v>78.48101265822784</v>
      </c>
      <c r="AA29" s="49">
        <f t="shared" si="1"/>
        <v>629.81105668299506</v>
      </c>
      <c r="AB29" s="49">
        <f t="shared" si="4"/>
        <v>50</v>
      </c>
      <c r="AC29" s="67">
        <f t="shared" si="2"/>
        <v>11.39240506329114</v>
      </c>
    </row>
    <row r="30" spans="1:29" ht="39" customHeight="1" x14ac:dyDescent="0.25">
      <c r="A30" s="70"/>
      <c r="B30" s="69" t="s">
        <v>99</v>
      </c>
      <c r="C30" s="46"/>
      <c r="D30" s="47">
        <v>2082</v>
      </c>
      <c r="E30" s="47">
        <v>135</v>
      </c>
      <c r="F30" s="47">
        <v>111</v>
      </c>
      <c r="G30" s="47">
        <v>35</v>
      </c>
      <c r="H30" s="47">
        <v>5</v>
      </c>
      <c r="I30" s="47">
        <v>6</v>
      </c>
      <c r="J30" s="47">
        <v>0</v>
      </c>
      <c r="K30" s="47">
        <v>1</v>
      </c>
      <c r="L30" s="47">
        <v>12</v>
      </c>
      <c r="M30" s="47">
        <v>1</v>
      </c>
      <c r="N30" s="47">
        <v>45</v>
      </c>
      <c r="O30" s="47">
        <v>7</v>
      </c>
      <c r="P30" s="47">
        <v>26</v>
      </c>
      <c r="Q30" s="47">
        <v>3</v>
      </c>
      <c r="R30" s="47">
        <v>11</v>
      </c>
      <c r="S30" s="47">
        <v>0</v>
      </c>
      <c r="T30" s="47">
        <v>0</v>
      </c>
      <c r="U30" s="47">
        <v>6</v>
      </c>
      <c r="V30" s="47">
        <v>24</v>
      </c>
      <c r="W30" s="47">
        <v>1</v>
      </c>
      <c r="X30" s="48"/>
      <c r="Y30" s="49">
        <f t="shared" si="3"/>
        <v>6.4841498559077806</v>
      </c>
      <c r="Z30" s="49">
        <f t="shared" si="0"/>
        <v>82.222222222222214</v>
      </c>
      <c r="AA30" s="49">
        <f t="shared" si="1"/>
        <v>576.36887608069162</v>
      </c>
      <c r="AB30" s="49">
        <f t="shared" si="4"/>
        <v>50</v>
      </c>
      <c r="AC30" s="67">
        <f t="shared" si="2"/>
        <v>8.8888888888888893</v>
      </c>
    </row>
    <row r="31" spans="1:29" ht="39" customHeight="1" x14ac:dyDescent="0.25">
      <c r="A31" s="70"/>
      <c r="B31" s="69" t="s">
        <v>100</v>
      </c>
      <c r="C31" s="46"/>
      <c r="D31" s="47">
        <v>1564</v>
      </c>
      <c r="E31" s="47">
        <v>138</v>
      </c>
      <c r="F31" s="47">
        <v>113</v>
      </c>
      <c r="G31" s="47">
        <v>33</v>
      </c>
      <c r="H31" s="47">
        <v>11</v>
      </c>
      <c r="I31" s="47">
        <v>7</v>
      </c>
      <c r="J31" s="47">
        <v>0</v>
      </c>
      <c r="K31" s="47">
        <v>0</v>
      </c>
      <c r="L31" s="47">
        <v>18</v>
      </c>
      <c r="M31" s="47">
        <v>2</v>
      </c>
      <c r="N31" s="47">
        <v>45</v>
      </c>
      <c r="O31" s="47">
        <v>7</v>
      </c>
      <c r="P31" s="47">
        <v>30</v>
      </c>
      <c r="Q31" s="47">
        <v>4</v>
      </c>
      <c r="R31" s="47">
        <v>9</v>
      </c>
      <c r="S31" s="47">
        <v>0</v>
      </c>
      <c r="T31" s="47">
        <v>0</v>
      </c>
      <c r="U31" s="47">
        <v>4</v>
      </c>
      <c r="V31" s="47">
        <v>25</v>
      </c>
      <c r="W31" s="47">
        <v>1</v>
      </c>
      <c r="X31" s="48"/>
      <c r="Y31" s="49">
        <f t="shared" si="3"/>
        <v>8.8235294117647065</v>
      </c>
      <c r="Z31" s="49">
        <f t="shared" si="0"/>
        <v>81.884057971014485</v>
      </c>
      <c r="AA31" s="49">
        <f t="shared" si="1"/>
        <v>1150.8951406649617</v>
      </c>
      <c r="AB31" s="49">
        <f t="shared" si="4"/>
        <v>38.888888888888893</v>
      </c>
      <c r="AC31" s="67">
        <f t="shared" si="2"/>
        <v>13.043478260869565</v>
      </c>
    </row>
    <row r="32" spans="1:29" ht="39" customHeight="1" thickBot="1" x14ac:dyDescent="0.3">
      <c r="A32" s="70"/>
      <c r="B32" s="71" t="s">
        <v>101</v>
      </c>
      <c r="C32" s="72"/>
      <c r="D32" s="73">
        <v>1300</v>
      </c>
      <c r="E32" s="73">
        <v>166</v>
      </c>
      <c r="F32" s="73">
        <v>106</v>
      </c>
      <c r="G32" s="73">
        <v>27</v>
      </c>
      <c r="H32" s="73">
        <v>6</v>
      </c>
      <c r="I32" s="73">
        <v>6</v>
      </c>
      <c r="J32" s="73">
        <v>0</v>
      </c>
      <c r="K32" s="73">
        <v>0</v>
      </c>
      <c r="L32" s="73">
        <v>12</v>
      </c>
      <c r="M32" s="73">
        <v>2</v>
      </c>
      <c r="N32" s="73">
        <v>43</v>
      </c>
      <c r="O32" s="73">
        <v>7</v>
      </c>
      <c r="P32" s="73">
        <v>27</v>
      </c>
      <c r="Q32" s="73">
        <v>4</v>
      </c>
      <c r="R32" s="73">
        <v>10</v>
      </c>
      <c r="S32" s="73">
        <v>0</v>
      </c>
      <c r="T32" s="73">
        <v>0</v>
      </c>
      <c r="U32" s="73">
        <v>7</v>
      </c>
      <c r="V32" s="73">
        <v>60</v>
      </c>
      <c r="W32" s="73">
        <v>1</v>
      </c>
      <c r="X32" s="74"/>
      <c r="Y32" s="75">
        <f t="shared" si="3"/>
        <v>12.769230769230768</v>
      </c>
      <c r="Z32" s="75">
        <f t="shared" si="0"/>
        <v>63.855421686746979</v>
      </c>
      <c r="AA32" s="56">
        <f t="shared" si="1"/>
        <v>923.07692307692321</v>
      </c>
      <c r="AB32" s="56">
        <f t="shared" si="4"/>
        <v>50</v>
      </c>
      <c r="AC32" s="76">
        <f t="shared" si="2"/>
        <v>7.2289156626506017</v>
      </c>
    </row>
    <row r="33" spans="1:29" ht="39" customHeight="1" thickBot="1" x14ac:dyDescent="0.3">
      <c r="A33" s="88"/>
      <c r="B33" s="77" t="s">
        <v>102</v>
      </c>
      <c r="C33" s="78"/>
      <c r="D33" s="79">
        <v>16278</v>
      </c>
      <c r="E33" s="79">
        <v>1007</v>
      </c>
      <c r="F33" s="79">
        <v>753</v>
      </c>
      <c r="G33" s="79">
        <v>277</v>
      </c>
      <c r="H33" s="79">
        <v>34</v>
      </c>
      <c r="I33" s="79">
        <v>43</v>
      </c>
      <c r="J33" s="79">
        <v>0</v>
      </c>
      <c r="K33" s="79">
        <v>3</v>
      </c>
      <c r="L33" s="79">
        <v>80</v>
      </c>
      <c r="M33" s="79">
        <v>10</v>
      </c>
      <c r="N33" s="79">
        <v>252</v>
      </c>
      <c r="O33" s="79">
        <v>55</v>
      </c>
      <c r="P33" s="79">
        <v>149</v>
      </c>
      <c r="Q33" s="79">
        <v>33</v>
      </c>
      <c r="R33" s="79">
        <v>57</v>
      </c>
      <c r="S33" s="79">
        <v>7</v>
      </c>
      <c r="T33" s="79">
        <v>0</v>
      </c>
      <c r="U33" s="79">
        <v>45</v>
      </c>
      <c r="V33" s="79">
        <v>254</v>
      </c>
      <c r="W33" s="79">
        <v>4</v>
      </c>
      <c r="X33" s="80"/>
      <c r="Y33" s="81">
        <f t="shared" si="3"/>
        <v>6.1862636687553758</v>
      </c>
      <c r="Z33" s="82">
        <f t="shared" si="0"/>
        <v>74.77656405163853</v>
      </c>
      <c r="AA33" s="83">
        <f t="shared" si="1"/>
        <v>491.46086742843096</v>
      </c>
      <c r="AB33" s="83">
        <f t="shared" si="4"/>
        <v>53.75</v>
      </c>
      <c r="AC33" s="84">
        <f t="shared" si="2"/>
        <v>7.9443892750744789</v>
      </c>
    </row>
    <row r="34" spans="1:29" ht="39" customHeight="1" thickTop="1" x14ac:dyDescent="0.25">
      <c r="A34" s="200" t="s">
        <v>104</v>
      </c>
      <c r="B34" s="201"/>
      <c r="C34" s="59"/>
      <c r="D34" s="60">
        <v>27848</v>
      </c>
      <c r="E34" s="60">
        <v>2151</v>
      </c>
      <c r="F34" s="60">
        <v>1569</v>
      </c>
      <c r="G34" s="60">
        <v>396</v>
      </c>
      <c r="H34" s="60">
        <v>81</v>
      </c>
      <c r="I34" s="60">
        <v>112</v>
      </c>
      <c r="J34" s="60">
        <v>0</v>
      </c>
      <c r="K34" s="60">
        <v>9</v>
      </c>
      <c r="L34" s="60">
        <v>202</v>
      </c>
      <c r="M34" s="60">
        <v>21</v>
      </c>
      <c r="N34" s="60">
        <v>685</v>
      </c>
      <c r="O34" s="60">
        <v>168</v>
      </c>
      <c r="P34" s="60">
        <v>378</v>
      </c>
      <c r="Q34" s="60">
        <v>80</v>
      </c>
      <c r="R34" s="60">
        <v>113</v>
      </c>
      <c r="S34" s="60">
        <v>13</v>
      </c>
      <c r="T34" s="60">
        <v>1</v>
      </c>
      <c r="U34" s="60">
        <v>83</v>
      </c>
      <c r="V34" s="60">
        <v>582</v>
      </c>
      <c r="W34" s="60">
        <v>8</v>
      </c>
      <c r="X34" s="61"/>
      <c r="Y34" s="62">
        <f t="shared" si="3"/>
        <v>7.7240735420856073</v>
      </c>
      <c r="Z34" s="63">
        <f t="shared" si="0"/>
        <v>72.942817294281724</v>
      </c>
      <c r="AA34" s="63">
        <f t="shared" si="1"/>
        <v>725.36627405917841</v>
      </c>
      <c r="AB34" s="63">
        <f t="shared" si="4"/>
        <v>55.445544554455452</v>
      </c>
      <c r="AC34" s="87">
        <f t="shared" si="2"/>
        <v>9.3909809390980943</v>
      </c>
    </row>
    <row r="35" spans="1:29" ht="24" customHeight="1" x14ac:dyDescent="0.25">
      <c r="A35" s="89"/>
      <c r="B35" s="90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2"/>
      <c r="Y35" s="92"/>
      <c r="Z35" s="92"/>
      <c r="AA35" s="92"/>
      <c r="AB35" s="92"/>
      <c r="AC35" s="92"/>
    </row>
    <row r="36" spans="1:29" ht="71.25" customHeight="1" x14ac:dyDescent="0.4">
      <c r="A36" s="36" t="s">
        <v>105</v>
      </c>
      <c r="D36" s="38"/>
      <c r="X36" s="92"/>
      <c r="Y36" s="92"/>
      <c r="Z36" s="92"/>
      <c r="AA36" s="92"/>
      <c r="AB36" s="92"/>
      <c r="AC36" s="92"/>
    </row>
    <row r="37" spans="1:29" ht="37.5" customHeight="1" x14ac:dyDescent="0.3">
      <c r="A37" s="93" t="s">
        <v>106</v>
      </c>
      <c r="B37" s="94"/>
      <c r="X37" s="92"/>
      <c r="Y37" s="92"/>
      <c r="Z37" s="92"/>
      <c r="AA37" s="92"/>
      <c r="AB37" s="92"/>
      <c r="AC37" s="95" t="str">
        <f>AC2</f>
        <v xml:space="preserve"> (平成31年3月末日現在)</v>
      </c>
    </row>
    <row r="38" spans="1:29" ht="30" customHeight="1" x14ac:dyDescent="0.25">
      <c r="A38" s="168" t="s">
        <v>3</v>
      </c>
      <c r="B38" s="168"/>
      <c r="C38" s="202" t="s">
        <v>4</v>
      </c>
      <c r="D38" s="159" t="s">
        <v>5</v>
      </c>
      <c r="E38" s="159" t="s">
        <v>84</v>
      </c>
      <c r="F38" s="171" t="s">
        <v>7</v>
      </c>
      <c r="G38" s="156" t="s">
        <v>8</v>
      </c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8"/>
      <c r="V38" s="187" t="s">
        <v>9</v>
      </c>
      <c r="W38" s="207" t="s">
        <v>10</v>
      </c>
      <c r="X38" s="205" t="s">
        <v>11</v>
      </c>
      <c r="Y38" s="205" t="s">
        <v>12</v>
      </c>
      <c r="Z38" s="205" t="s">
        <v>13</v>
      </c>
      <c r="AA38" s="205" t="s">
        <v>14</v>
      </c>
      <c r="AB38" s="205" t="s">
        <v>15</v>
      </c>
      <c r="AC38" s="205" t="s">
        <v>16</v>
      </c>
    </row>
    <row r="39" spans="1:29" ht="30" customHeight="1" x14ac:dyDescent="0.25">
      <c r="A39" s="168"/>
      <c r="B39" s="168"/>
      <c r="C39" s="203"/>
      <c r="D39" s="160"/>
      <c r="E39" s="169"/>
      <c r="F39" s="172"/>
      <c r="G39" s="159" t="s">
        <v>17</v>
      </c>
      <c r="H39" s="176" t="s">
        <v>18</v>
      </c>
      <c r="I39" s="176"/>
      <c r="J39" s="176"/>
      <c r="K39" s="176"/>
      <c r="L39" s="177"/>
      <c r="M39" s="178" t="s">
        <v>85</v>
      </c>
      <c r="N39" s="181" t="s">
        <v>19</v>
      </c>
      <c r="O39" s="182"/>
      <c r="P39" s="183"/>
      <c r="Q39" s="184" t="s">
        <v>20</v>
      </c>
      <c r="R39" s="181" t="s">
        <v>21</v>
      </c>
      <c r="S39" s="159" t="s">
        <v>22</v>
      </c>
      <c r="T39" s="159" t="s">
        <v>23</v>
      </c>
      <c r="U39" s="159" t="s">
        <v>24</v>
      </c>
      <c r="V39" s="172"/>
      <c r="W39" s="208"/>
      <c r="X39" s="206"/>
      <c r="Y39" s="206"/>
      <c r="Z39" s="206"/>
      <c r="AA39" s="206"/>
      <c r="AB39" s="206"/>
      <c r="AC39" s="206"/>
    </row>
    <row r="40" spans="1:29" ht="24" customHeight="1" x14ac:dyDescent="0.25">
      <c r="A40" s="168"/>
      <c r="B40" s="168"/>
      <c r="C40" s="203"/>
      <c r="D40" s="160"/>
      <c r="E40" s="169"/>
      <c r="F40" s="172"/>
      <c r="G40" s="160"/>
      <c r="H40" s="162" t="s">
        <v>25</v>
      </c>
      <c r="I40" s="165" t="s">
        <v>26</v>
      </c>
      <c r="J40" s="96"/>
      <c r="K40" s="190" t="s">
        <v>27</v>
      </c>
      <c r="L40" s="193" t="s">
        <v>28</v>
      </c>
      <c r="M40" s="179"/>
      <c r="N40" s="160"/>
      <c r="O40" s="196" t="s">
        <v>107</v>
      </c>
      <c r="P40" s="197"/>
      <c r="Q40" s="185"/>
      <c r="R40" s="160"/>
      <c r="S40" s="160"/>
      <c r="T40" s="160"/>
      <c r="U40" s="160"/>
      <c r="V40" s="172"/>
      <c r="W40" s="208"/>
      <c r="X40" s="206"/>
      <c r="Y40" s="206"/>
      <c r="Z40" s="206"/>
      <c r="AA40" s="206"/>
      <c r="AB40" s="206"/>
      <c r="AC40" s="206"/>
    </row>
    <row r="41" spans="1:29" ht="24" customHeight="1" x14ac:dyDescent="0.25">
      <c r="A41" s="168"/>
      <c r="B41" s="168"/>
      <c r="C41" s="203"/>
      <c r="D41" s="160"/>
      <c r="E41" s="169"/>
      <c r="F41" s="172"/>
      <c r="G41" s="160"/>
      <c r="H41" s="163"/>
      <c r="I41" s="166"/>
      <c r="J41" s="133" t="s">
        <v>30</v>
      </c>
      <c r="K41" s="191"/>
      <c r="L41" s="194"/>
      <c r="M41" s="179"/>
      <c r="N41" s="160"/>
      <c r="O41" s="171" t="s">
        <v>108</v>
      </c>
      <c r="P41" s="171" t="s">
        <v>109</v>
      </c>
      <c r="Q41" s="185"/>
      <c r="R41" s="160"/>
      <c r="S41" s="160"/>
      <c r="T41" s="160"/>
      <c r="U41" s="160"/>
      <c r="V41" s="188"/>
      <c r="W41" s="209"/>
      <c r="X41" s="206"/>
      <c r="Y41" s="206"/>
      <c r="Z41" s="206"/>
      <c r="AA41" s="206"/>
      <c r="AB41" s="206"/>
      <c r="AC41" s="206"/>
    </row>
    <row r="42" spans="1:29" ht="24" customHeight="1" x14ac:dyDescent="0.25">
      <c r="A42" s="168"/>
      <c r="B42" s="168"/>
      <c r="C42" s="203"/>
      <c r="D42" s="160"/>
      <c r="E42" s="169"/>
      <c r="F42" s="172"/>
      <c r="G42" s="160"/>
      <c r="H42" s="163"/>
      <c r="I42" s="166"/>
      <c r="J42" s="134"/>
      <c r="K42" s="191"/>
      <c r="L42" s="194"/>
      <c r="M42" s="179"/>
      <c r="N42" s="160"/>
      <c r="O42" s="198"/>
      <c r="P42" s="198"/>
      <c r="Q42" s="185"/>
      <c r="R42" s="160"/>
      <c r="S42" s="160"/>
      <c r="T42" s="160"/>
      <c r="U42" s="160"/>
      <c r="V42" s="188"/>
      <c r="W42" s="209"/>
      <c r="X42" s="206"/>
      <c r="Y42" s="206"/>
      <c r="Z42" s="206"/>
      <c r="AA42" s="206"/>
      <c r="AB42" s="206"/>
      <c r="AC42" s="206"/>
    </row>
    <row r="43" spans="1:29" ht="62.25" customHeight="1" x14ac:dyDescent="0.25">
      <c r="A43" s="168"/>
      <c r="B43" s="168"/>
      <c r="C43" s="204"/>
      <c r="D43" s="161"/>
      <c r="E43" s="170"/>
      <c r="F43" s="173"/>
      <c r="G43" s="161"/>
      <c r="H43" s="164"/>
      <c r="I43" s="167"/>
      <c r="J43" s="135"/>
      <c r="K43" s="192"/>
      <c r="L43" s="195"/>
      <c r="M43" s="180"/>
      <c r="N43" s="161"/>
      <c r="O43" s="199"/>
      <c r="P43" s="199"/>
      <c r="Q43" s="186"/>
      <c r="R43" s="161"/>
      <c r="S43" s="161"/>
      <c r="T43" s="161"/>
      <c r="U43" s="161"/>
      <c r="V43" s="189"/>
      <c r="W43" s="210"/>
      <c r="X43" s="206"/>
      <c r="Y43" s="206"/>
      <c r="Z43" s="206"/>
      <c r="AA43" s="206"/>
      <c r="AB43" s="206"/>
      <c r="AC43" s="206"/>
    </row>
    <row r="44" spans="1:29" ht="11.25" customHeight="1" x14ac:dyDescent="0.25">
      <c r="X44" s="92"/>
      <c r="Y44" s="92"/>
      <c r="Z44" s="92"/>
      <c r="AA44" s="92"/>
      <c r="AB44" s="92"/>
      <c r="AC44" s="92"/>
    </row>
    <row r="45" spans="1:29" ht="39" customHeight="1" x14ac:dyDescent="0.25">
      <c r="A45" s="44" t="s">
        <v>89</v>
      </c>
      <c r="B45" s="45"/>
      <c r="C45" s="97"/>
      <c r="D45" s="47">
        <v>416</v>
      </c>
      <c r="E45" s="47">
        <v>14</v>
      </c>
      <c r="F45" s="47">
        <v>12</v>
      </c>
      <c r="G45" s="47">
        <v>8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3</v>
      </c>
      <c r="O45" s="47">
        <v>0</v>
      </c>
      <c r="P45" s="47">
        <v>3</v>
      </c>
      <c r="Q45" s="47">
        <v>0</v>
      </c>
      <c r="R45" s="47">
        <v>1</v>
      </c>
      <c r="S45" s="47">
        <v>0</v>
      </c>
      <c r="T45" s="47">
        <v>0</v>
      </c>
      <c r="U45" s="47">
        <v>0</v>
      </c>
      <c r="V45" s="47">
        <v>2</v>
      </c>
      <c r="W45" s="47">
        <v>0</v>
      </c>
      <c r="X45" s="98"/>
      <c r="Y45" s="49">
        <f>E45/D45*100</f>
        <v>3.3653846153846154</v>
      </c>
      <c r="Z45" s="49">
        <f t="shared" ref="Z45:Z69" si="5">F45/E45*100</f>
        <v>85.714285714285708</v>
      </c>
      <c r="AA45" s="49">
        <f t="shared" ref="AA45:AA69" si="6">L45/D45*100000</f>
        <v>0</v>
      </c>
      <c r="AB45" s="49">
        <v>0</v>
      </c>
      <c r="AC45" s="49">
        <f t="shared" ref="AC45:AC69" si="7">L45/E45*100</f>
        <v>0</v>
      </c>
    </row>
    <row r="46" spans="1:29" ht="39" customHeight="1" thickBot="1" x14ac:dyDescent="0.3">
      <c r="A46" s="50" t="s">
        <v>90</v>
      </c>
      <c r="B46" s="51"/>
      <c r="C46" s="52"/>
      <c r="D46" s="53">
        <v>732</v>
      </c>
      <c r="E46" s="53">
        <v>32</v>
      </c>
      <c r="F46" s="53">
        <v>21</v>
      </c>
      <c r="G46" s="53">
        <v>18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2</v>
      </c>
      <c r="O46" s="53">
        <v>1</v>
      </c>
      <c r="P46" s="53">
        <v>1</v>
      </c>
      <c r="Q46" s="53">
        <v>0</v>
      </c>
      <c r="R46" s="53">
        <v>1</v>
      </c>
      <c r="S46" s="53">
        <v>0</v>
      </c>
      <c r="T46" s="53">
        <v>0</v>
      </c>
      <c r="U46" s="53">
        <v>0</v>
      </c>
      <c r="V46" s="53">
        <v>11</v>
      </c>
      <c r="W46" s="53">
        <v>0</v>
      </c>
      <c r="X46" s="54"/>
      <c r="Y46" s="56">
        <f t="shared" ref="Y46:Y69" si="8">E46/D46*100</f>
        <v>4.3715846994535523</v>
      </c>
      <c r="Z46" s="56">
        <f t="shared" si="5"/>
        <v>65.625</v>
      </c>
      <c r="AA46" s="56">
        <f t="shared" si="6"/>
        <v>0</v>
      </c>
      <c r="AB46" s="56">
        <v>0</v>
      </c>
      <c r="AC46" s="56">
        <f t="shared" si="7"/>
        <v>0</v>
      </c>
    </row>
    <row r="47" spans="1:29" ht="39" customHeight="1" thickTop="1" x14ac:dyDescent="0.25">
      <c r="A47" s="99"/>
      <c r="B47" s="58" t="s">
        <v>91</v>
      </c>
      <c r="C47" s="59"/>
      <c r="D47" s="60">
        <v>1148</v>
      </c>
      <c r="E47" s="60">
        <v>46</v>
      </c>
      <c r="F47" s="60">
        <v>33</v>
      </c>
      <c r="G47" s="60">
        <v>26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5</v>
      </c>
      <c r="O47" s="60">
        <v>1</v>
      </c>
      <c r="P47" s="60">
        <v>4</v>
      </c>
      <c r="Q47" s="60">
        <v>0</v>
      </c>
      <c r="R47" s="60">
        <v>2</v>
      </c>
      <c r="S47" s="60">
        <v>0</v>
      </c>
      <c r="T47" s="60">
        <v>0</v>
      </c>
      <c r="U47" s="60">
        <v>0</v>
      </c>
      <c r="V47" s="60">
        <v>13</v>
      </c>
      <c r="W47" s="60">
        <v>0</v>
      </c>
      <c r="X47" s="61"/>
      <c r="Y47" s="63">
        <f t="shared" si="8"/>
        <v>4.0069686411149821</v>
      </c>
      <c r="Z47" s="63">
        <f t="shared" si="5"/>
        <v>71.739130434782609</v>
      </c>
      <c r="AA47" s="63">
        <f t="shared" si="6"/>
        <v>0</v>
      </c>
      <c r="AB47" s="63">
        <v>0</v>
      </c>
      <c r="AC47" s="63">
        <f t="shared" si="7"/>
        <v>0</v>
      </c>
    </row>
    <row r="48" spans="1:29" ht="17.25" customHeight="1" x14ac:dyDescent="0.25">
      <c r="C48" s="64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6"/>
      <c r="Y48" s="49"/>
      <c r="Z48" s="49"/>
      <c r="AA48" s="49"/>
      <c r="AB48" s="49"/>
      <c r="AC48" s="67"/>
    </row>
    <row r="49" spans="1:29" ht="39" customHeight="1" x14ac:dyDescent="0.25">
      <c r="A49" s="68"/>
      <c r="B49" s="69" t="s">
        <v>92</v>
      </c>
      <c r="C49" s="46"/>
      <c r="D49" s="47">
        <v>1082</v>
      </c>
      <c r="E49" s="47">
        <v>38</v>
      </c>
      <c r="F49" s="47">
        <v>28</v>
      </c>
      <c r="G49" s="47">
        <v>12</v>
      </c>
      <c r="H49" s="47">
        <v>2</v>
      </c>
      <c r="I49" s="47">
        <v>0</v>
      </c>
      <c r="J49" s="47">
        <v>0</v>
      </c>
      <c r="K49" s="47">
        <v>0</v>
      </c>
      <c r="L49" s="47">
        <v>2</v>
      </c>
      <c r="M49" s="47">
        <v>0</v>
      </c>
      <c r="N49" s="47">
        <v>4</v>
      </c>
      <c r="O49" s="47">
        <v>1</v>
      </c>
      <c r="P49" s="47">
        <v>3</v>
      </c>
      <c r="Q49" s="47">
        <v>2</v>
      </c>
      <c r="R49" s="47">
        <v>2</v>
      </c>
      <c r="S49" s="47">
        <v>2</v>
      </c>
      <c r="T49" s="47">
        <v>0</v>
      </c>
      <c r="U49" s="47">
        <v>4</v>
      </c>
      <c r="V49" s="47">
        <v>10</v>
      </c>
      <c r="W49" s="47">
        <v>0</v>
      </c>
      <c r="X49" s="48"/>
      <c r="Y49" s="49">
        <f t="shared" si="8"/>
        <v>3.512014787430684</v>
      </c>
      <c r="Z49" s="49">
        <f t="shared" si="5"/>
        <v>73.68421052631578</v>
      </c>
      <c r="AA49" s="49">
        <f t="shared" si="6"/>
        <v>184.84288354898337</v>
      </c>
      <c r="AB49" s="49">
        <f t="shared" ref="AB49:AB69" si="9">I49/L49*100</f>
        <v>0</v>
      </c>
      <c r="AC49" s="67">
        <f t="shared" si="7"/>
        <v>5.2631578947368416</v>
      </c>
    </row>
    <row r="50" spans="1:29" ht="39" customHeight="1" x14ac:dyDescent="0.25">
      <c r="A50" s="70"/>
      <c r="B50" s="69" t="s">
        <v>93</v>
      </c>
      <c r="C50" s="46"/>
      <c r="D50" s="47">
        <v>1618</v>
      </c>
      <c r="E50" s="47">
        <v>64</v>
      </c>
      <c r="F50" s="47">
        <v>38</v>
      </c>
      <c r="G50" s="47">
        <v>17</v>
      </c>
      <c r="H50" s="47">
        <v>0</v>
      </c>
      <c r="I50" s="47">
        <v>1</v>
      </c>
      <c r="J50" s="47">
        <v>0</v>
      </c>
      <c r="K50" s="47">
        <v>0</v>
      </c>
      <c r="L50" s="47">
        <v>1</v>
      </c>
      <c r="M50" s="47">
        <v>0</v>
      </c>
      <c r="N50" s="47">
        <v>14</v>
      </c>
      <c r="O50" s="47">
        <v>5</v>
      </c>
      <c r="P50" s="47">
        <v>9</v>
      </c>
      <c r="Q50" s="47">
        <v>1</v>
      </c>
      <c r="R50" s="47">
        <v>1</v>
      </c>
      <c r="S50" s="47">
        <v>1</v>
      </c>
      <c r="T50" s="47">
        <v>0</v>
      </c>
      <c r="U50" s="47">
        <v>3</v>
      </c>
      <c r="V50" s="47">
        <v>26</v>
      </c>
      <c r="W50" s="47">
        <v>0</v>
      </c>
      <c r="X50" s="48"/>
      <c r="Y50" s="49">
        <f t="shared" si="8"/>
        <v>3.9555006180469712</v>
      </c>
      <c r="Z50" s="49">
        <f t="shared" si="5"/>
        <v>59.375</v>
      </c>
      <c r="AA50" s="49">
        <f t="shared" si="6"/>
        <v>61.804697156983927</v>
      </c>
      <c r="AB50" s="49">
        <f t="shared" si="9"/>
        <v>100</v>
      </c>
      <c r="AC50" s="67">
        <f t="shared" si="7"/>
        <v>1.5625</v>
      </c>
    </row>
    <row r="51" spans="1:29" ht="39" customHeight="1" x14ac:dyDescent="0.25">
      <c r="A51" s="70"/>
      <c r="B51" s="69" t="s">
        <v>94</v>
      </c>
      <c r="C51" s="46"/>
      <c r="D51" s="47">
        <v>1835</v>
      </c>
      <c r="E51" s="47">
        <v>88</v>
      </c>
      <c r="F51" s="47">
        <v>62</v>
      </c>
      <c r="G51" s="47">
        <v>16</v>
      </c>
      <c r="H51" s="47">
        <v>0</v>
      </c>
      <c r="I51" s="47">
        <v>1</v>
      </c>
      <c r="J51" s="47">
        <v>0</v>
      </c>
      <c r="K51" s="47">
        <v>0</v>
      </c>
      <c r="L51" s="47">
        <v>1</v>
      </c>
      <c r="M51" s="47">
        <v>0</v>
      </c>
      <c r="N51" s="47">
        <v>25</v>
      </c>
      <c r="O51" s="47">
        <v>3</v>
      </c>
      <c r="P51" s="47">
        <v>21</v>
      </c>
      <c r="Q51" s="47">
        <v>9</v>
      </c>
      <c r="R51" s="47">
        <v>6</v>
      </c>
      <c r="S51" s="47">
        <v>1</v>
      </c>
      <c r="T51" s="47">
        <v>0</v>
      </c>
      <c r="U51" s="47">
        <v>6</v>
      </c>
      <c r="V51" s="47">
        <v>26</v>
      </c>
      <c r="W51" s="47">
        <v>0</v>
      </c>
      <c r="X51" s="48"/>
      <c r="Y51" s="49">
        <f t="shared" si="8"/>
        <v>4.7956403269754766</v>
      </c>
      <c r="Z51" s="49">
        <f t="shared" si="5"/>
        <v>70.454545454545453</v>
      </c>
      <c r="AA51" s="49">
        <f t="shared" si="6"/>
        <v>54.495912806539515</v>
      </c>
      <c r="AB51" s="49">
        <f t="shared" si="9"/>
        <v>100</v>
      </c>
      <c r="AC51" s="67">
        <f t="shared" si="7"/>
        <v>1.1363636363636365</v>
      </c>
    </row>
    <row r="52" spans="1:29" ht="39" customHeight="1" x14ac:dyDescent="0.25">
      <c r="A52" s="70"/>
      <c r="B52" s="69" t="s">
        <v>95</v>
      </c>
      <c r="C52" s="46"/>
      <c r="D52" s="47">
        <v>2202</v>
      </c>
      <c r="E52" s="47">
        <v>111</v>
      </c>
      <c r="F52" s="47">
        <v>84</v>
      </c>
      <c r="G52" s="47">
        <v>25</v>
      </c>
      <c r="H52" s="47">
        <v>2</v>
      </c>
      <c r="I52" s="47">
        <v>3</v>
      </c>
      <c r="J52" s="47">
        <v>0</v>
      </c>
      <c r="K52" s="47">
        <v>0</v>
      </c>
      <c r="L52" s="47">
        <v>5</v>
      </c>
      <c r="M52" s="47">
        <v>0</v>
      </c>
      <c r="N52" s="47">
        <v>42</v>
      </c>
      <c r="O52" s="47">
        <v>8</v>
      </c>
      <c r="P52" s="47">
        <v>31</v>
      </c>
      <c r="Q52" s="47">
        <v>5</v>
      </c>
      <c r="R52" s="47">
        <v>4</v>
      </c>
      <c r="S52" s="47">
        <v>0</v>
      </c>
      <c r="T52" s="47">
        <v>0</v>
      </c>
      <c r="U52" s="47">
        <v>5</v>
      </c>
      <c r="V52" s="47">
        <v>27</v>
      </c>
      <c r="W52" s="47">
        <v>1</v>
      </c>
      <c r="X52" s="48"/>
      <c r="Y52" s="49">
        <f t="shared" si="8"/>
        <v>5.0408719346049047</v>
      </c>
      <c r="Z52" s="49">
        <f t="shared" si="5"/>
        <v>75.675675675675677</v>
      </c>
      <c r="AA52" s="49">
        <f t="shared" si="6"/>
        <v>227.06630336058132</v>
      </c>
      <c r="AB52" s="49">
        <f t="shared" si="9"/>
        <v>60</v>
      </c>
      <c r="AC52" s="67">
        <f t="shared" si="7"/>
        <v>4.5045045045045047</v>
      </c>
    </row>
    <row r="53" spans="1:29" ht="39" customHeight="1" x14ac:dyDescent="0.25">
      <c r="A53" s="70" t="s">
        <v>96</v>
      </c>
      <c r="B53" s="69" t="s">
        <v>97</v>
      </c>
      <c r="C53" s="46"/>
      <c r="D53" s="47">
        <v>4692</v>
      </c>
      <c r="E53" s="47">
        <v>263</v>
      </c>
      <c r="F53" s="47">
        <v>199</v>
      </c>
      <c r="G53" s="47">
        <v>33</v>
      </c>
      <c r="H53" s="47">
        <v>2</v>
      </c>
      <c r="I53" s="47">
        <v>15</v>
      </c>
      <c r="J53" s="47">
        <v>1</v>
      </c>
      <c r="K53" s="47">
        <v>1</v>
      </c>
      <c r="L53" s="47">
        <v>18</v>
      </c>
      <c r="M53" s="47">
        <v>1</v>
      </c>
      <c r="N53" s="47">
        <v>119</v>
      </c>
      <c r="O53" s="47">
        <v>26</v>
      </c>
      <c r="P53" s="47">
        <v>80</v>
      </c>
      <c r="Q53" s="47">
        <v>17</v>
      </c>
      <c r="R53" s="47">
        <v>18</v>
      </c>
      <c r="S53" s="47">
        <v>0</v>
      </c>
      <c r="T53" s="47">
        <v>0</v>
      </c>
      <c r="U53" s="47">
        <v>6</v>
      </c>
      <c r="V53" s="47">
        <v>64</v>
      </c>
      <c r="W53" s="47">
        <v>1</v>
      </c>
      <c r="X53" s="48"/>
      <c r="Y53" s="49">
        <f t="shared" si="8"/>
        <v>5.6052855924978688</v>
      </c>
      <c r="Z53" s="49">
        <f t="shared" si="5"/>
        <v>75.665399239543731</v>
      </c>
      <c r="AA53" s="49">
        <f t="shared" si="6"/>
        <v>383.63171355498724</v>
      </c>
      <c r="AB53" s="49">
        <f t="shared" si="9"/>
        <v>83.333333333333343</v>
      </c>
      <c r="AC53" s="67">
        <f t="shared" si="7"/>
        <v>6.8441064638783269</v>
      </c>
    </row>
    <row r="54" spans="1:29" ht="39" customHeight="1" x14ac:dyDescent="0.25">
      <c r="A54" s="70"/>
      <c r="B54" s="69" t="s">
        <v>98</v>
      </c>
      <c r="C54" s="46"/>
      <c r="D54" s="47">
        <v>13668</v>
      </c>
      <c r="E54" s="47">
        <v>889</v>
      </c>
      <c r="F54" s="47">
        <v>720</v>
      </c>
      <c r="G54" s="47">
        <v>150</v>
      </c>
      <c r="H54" s="47">
        <v>10</v>
      </c>
      <c r="I54" s="47">
        <v>29</v>
      </c>
      <c r="J54" s="47">
        <v>0</v>
      </c>
      <c r="K54" s="47">
        <v>3</v>
      </c>
      <c r="L54" s="47">
        <v>42</v>
      </c>
      <c r="M54" s="47">
        <v>1</v>
      </c>
      <c r="N54" s="47">
        <v>399</v>
      </c>
      <c r="O54" s="47">
        <v>103</v>
      </c>
      <c r="P54" s="47">
        <v>242</v>
      </c>
      <c r="Q54" s="47">
        <v>53</v>
      </c>
      <c r="R54" s="47">
        <v>51</v>
      </c>
      <c r="S54" s="47">
        <v>3</v>
      </c>
      <c r="T54" s="47">
        <v>0</v>
      </c>
      <c r="U54" s="47">
        <v>38</v>
      </c>
      <c r="V54" s="47">
        <v>169</v>
      </c>
      <c r="W54" s="47">
        <v>5</v>
      </c>
      <c r="X54" s="48"/>
      <c r="Y54" s="49">
        <f t="shared" si="8"/>
        <v>6.5042434884401521</v>
      </c>
      <c r="Z54" s="49">
        <f t="shared" si="5"/>
        <v>80.989876265466819</v>
      </c>
      <c r="AA54" s="49">
        <f t="shared" si="6"/>
        <v>307.28709394205447</v>
      </c>
      <c r="AB54" s="49">
        <f t="shared" si="9"/>
        <v>69.047619047619051</v>
      </c>
      <c r="AC54" s="67">
        <f t="shared" si="7"/>
        <v>4.7244094488188972</v>
      </c>
    </row>
    <row r="55" spans="1:29" ht="39" customHeight="1" x14ac:dyDescent="0.25">
      <c r="A55" s="70"/>
      <c r="B55" s="69" t="s">
        <v>99</v>
      </c>
      <c r="C55" s="46"/>
      <c r="D55" s="47">
        <v>16843</v>
      </c>
      <c r="E55" s="47">
        <v>1258</v>
      </c>
      <c r="F55" s="47">
        <v>1027</v>
      </c>
      <c r="G55" s="47">
        <v>219</v>
      </c>
      <c r="H55" s="47">
        <v>13</v>
      </c>
      <c r="I55" s="47">
        <v>46</v>
      </c>
      <c r="J55" s="47">
        <v>1</v>
      </c>
      <c r="K55" s="47">
        <v>1</v>
      </c>
      <c r="L55" s="47">
        <v>60</v>
      </c>
      <c r="M55" s="47">
        <v>2</v>
      </c>
      <c r="N55" s="47">
        <v>568</v>
      </c>
      <c r="O55" s="47">
        <v>113</v>
      </c>
      <c r="P55" s="47">
        <v>354</v>
      </c>
      <c r="Q55" s="47">
        <v>61</v>
      </c>
      <c r="R55" s="47">
        <v>88</v>
      </c>
      <c r="S55" s="47">
        <v>2</v>
      </c>
      <c r="T55" s="47">
        <v>0</v>
      </c>
      <c r="U55" s="47">
        <v>45</v>
      </c>
      <c r="V55" s="47">
        <v>231</v>
      </c>
      <c r="W55" s="47">
        <v>8</v>
      </c>
      <c r="X55" s="48"/>
      <c r="Y55" s="49">
        <f t="shared" si="8"/>
        <v>7.4689782105325664</v>
      </c>
      <c r="Z55" s="49">
        <f t="shared" si="5"/>
        <v>81.637519872813996</v>
      </c>
      <c r="AA55" s="49">
        <f t="shared" si="6"/>
        <v>356.23107522412869</v>
      </c>
      <c r="AB55" s="49">
        <f t="shared" si="9"/>
        <v>76.666666666666671</v>
      </c>
      <c r="AC55" s="67">
        <f t="shared" si="7"/>
        <v>4.7694753577106521</v>
      </c>
    </row>
    <row r="56" spans="1:29" ht="39" customHeight="1" x14ac:dyDescent="0.25">
      <c r="A56" s="70"/>
      <c r="B56" s="69" t="s">
        <v>100</v>
      </c>
      <c r="C56" s="46"/>
      <c r="D56" s="47">
        <v>14887</v>
      </c>
      <c r="E56" s="47">
        <v>1274</v>
      </c>
      <c r="F56" s="47">
        <v>1053</v>
      </c>
      <c r="G56" s="47">
        <v>236</v>
      </c>
      <c r="H56" s="47">
        <v>17</v>
      </c>
      <c r="I56" s="47">
        <v>45</v>
      </c>
      <c r="J56" s="47">
        <v>0</v>
      </c>
      <c r="K56" s="47">
        <v>5</v>
      </c>
      <c r="L56" s="47">
        <v>67</v>
      </c>
      <c r="M56" s="47">
        <v>6</v>
      </c>
      <c r="N56" s="47">
        <v>536</v>
      </c>
      <c r="O56" s="47">
        <v>107</v>
      </c>
      <c r="P56" s="47">
        <v>334</v>
      </c>
      <c r="Q56" s="47">
        <v>71</v>
      </c>
      <c r="R56" s="47">
        <v>99</v>
      </c>
      <c r="S56" s="47">
        <v>2</v>
      </c>
      <c r="T56" s="47">
        <v>1</v>
      </c>
      <c r="U56" s="47">
        <v>60</v>
      </c>
      <c r="V56" s="47">
        <v>221</v>
      </c>
      <c r="W56" s="47">
        <v>13</v>
      </c>
      <c r="X56" s="48"/>
      <c r="Y56" s="49">
        <f t="shared" si="8"/>
        <v>8.5578021092228127</v>
      </c>
      <c r="Z56" s="49">
        <f t="shared" si="5"/>
        <v>82.653061224489804</v>
      </c>
      <c r="AA56" s="49">
        <f t="shared" si="6"/>
        <v>450.05709679586221</v>
      </c>
      <c r="AB56" s="49">
        <f t="shared" si="9"/>
        <v>67.164179104477611</v>
      </c>
      <c r="AC56" s="67">
        <f t="shared" si="7"/>
        <v>5.2590266875981158</v>
      </c>
    </row>
    <row r="57" spans="1:29" ht="39" customHeight="1" thickBot="1" x14ac:dyDescent="0.3">
      <c r="A57" s="70"/>
      <c r="B57" s="71" t="s">
        <v>101</v>
      </c>
      <c r="C57" s="72"/>
      <c r="D57" s="73">
        <v>13720</v>
      </c>
      <c r="E57" s="73">
        <v>1496</v>
      </c>
      <c r="F57" s="73">
        <v>1156</v>
      </c>
      <c r="G57" s="73">
        <v>263</v>
      </c>
      <c r="H57" s="73">
        <v>14</v>
      </c>
      <c r="I57" s="73">
        <v>31</v>
      </c>
      <c r="J57" s="73">
        <v>0</v>
      </c>
      <c r="K57" s="73">
        <v>2</v>
      </c>
      <c r="L57" s="73">
        <v>47</v>
      </c>
      <c r="M57" s="73">
        <v>8</v>
      </c>
      <c r="N57" s="73">
        <v>581</v>
      </c>
      <c r="O57" s="73">
        <v>113</v>
      </c>
      <c r="P57" s="73">
        <v>383</v>
      </c>
      <c r="Q57" s="73">
        <v>79</v>
      </c>
      <c r="R57" s="73">
        <v>112</v>
      </c>
      <c r="S57" s="73">
        <v>1</v>
      </c>
      <c r="T57" s="73">
        <v>0</v>
      </c>
      <c r="U57" s="73">
        <v>84</v>
      </c>
      <c r="V57" s="73">
        <v>340</v>
      </c>
      <c r="W57" s="73">
        <v>16</v>
      </c>
      <c r="X57" s="74"/>
      <c r="Y57" s="75">
        <f t="shared" si="8"/>
        <v>10.903790087463557</v>
      </c>
      <c r="Z57" s="75">
        <f t="shared" si="5"/>
        <v>77.272727272727266</v>
      </c>
      <c r="AA57" s="75">
        <f t="shared" si="6"/>
        <v>342.56559766763849</v>
      </c>
      <c r="AB57" s="75">
        <f t="shared" si="9"/>
        <v>65.957446808510639</v>
      </c>
      <c r="AC57" s="100">
        <f t="shared" si="7"/>
        <v>3.141711229946524</v>
      </c>
    </row>
    <row r="58" spans="1:29" ht="39" customHeight="1" thickBot="1" x14ac:dyDescent="0.3">
      <c r="A58" s="88"/>
      <c r="B58" s="77" t="s">
        <v>102</v>
      </c>
      <c r="C58" s="78"/>
      <c r="D58" s="79">
        <v>70547</v>
      </c>
      <c r="E58" s="79">
        <v>5481</v>
      </c>
      <c r="F58" s="79">
        <v>4367</v>
      </c>
      <c r="G58" s="79">
        <v>971</v>
      </c>
      <c r="H58" s="79">
        <v>60</v>
      </c>
      <c r="I58" s="79">
        <v>171</v>
      </c>
      <c r="J58" s="79">
        <v>2</v>
      </c>
      <c r="K58" s="79">
        <v>12</v>
      </c>
      <c r="L58" s="79">
        <v>243</v>
      </c>
      <c r="M58" s="79">
        <v>18</v>
      </c>
      <c r="N58" s="79">
        <v>2288</v>
      </c>
      <c r="O58" s="79">
        <v>479</v>
      </c>
      <c r="P58" s="79">
        <v>1457</v>
      </c>
      <c r="Q58" s="79">
        <v>298</v>
      </c>
      <c r="R58" s="79">
        <v>381</v>
      </c>
      <c r="S58" s="79">
        <v>12</v>
      </c>
      <c r="T58" s="79">
        <v>1</v>
      </c>
      <c r="U58" s="79">
        <v>251</v>
      </c>
      <c r="V58" s="79">
        <v>1114</v>
      </c>
      <c r="W58" s="79">
        <v>44</v>
      </c>
      <c r="X58" s="80"/>
      <c r="Y58" s="82">
        <f t="shared" si="8"/>
        <v>7.769288559400116</v>
      </c>
      <c r="Z58" s="82">
        <f t="shared" si="5"/>
        <v>79.675241744207256</v>
      </c>
      <c r="AA58" s="82">
        <f t="shared" si="6"/>
        <v>344.45121691921696</v>
      </c>
      <c r="AB58" s="82">
        <f t="shared" si="9"/>
        <v>70.370370370370367</v>
      </c>
      <c r="AC58" s="101">
        <f t="shared" si="7"/>
        <v>4.4334975369458132</v>
      </c>
    </row>
    <row r="59" spans="1:29" ht="39" customHeight="1" thickTop="1" x14ac:dyDescent="0.25">
      <c r="A59" s="70"/>
      <c r="B59" s="86" t="s">
        <v>92</v>
      </c>
      <c r="C59" s="59"/>
      <c r="D59" s="60">
        <v>3072</v>
      </c>
      <c r="E59" s="60">
        <v>123</v>
      </c>
      <c r="F59" s="60">
        <v>83</v>
      </c>
      <c r="G59" s="60">
        <v>48</v>
      </c>
      <c r="H59" s="60">
        <v>0</v>
      </c>
      <c r="I59" s="60">
        <v>1</v>
      </c>
      <c r="J59" s="60">
        <v>0</v>
      </c>
      <c r="K59" s="60">
        <v>0</v>
      </c>
      <c r="L59" s="60">
        <v>1</v>
      </c>
      <c r="M59" s="60">
        <v>0</v>
      </c>
      <c r="N59" s="60">
        <v>20</v>
      </c>
      <c r="O59" s="60">
        <v>5</v>
      </c>
      <c r="P59" s="60">
        <v>12</v>
      </c>
      <c r="Q59" s="60">
        <v>4</v>
      </c>
      <c r="R59" s="60">
        <v>5</v>
      </c>
      <c r="S59" s="60">
        <v>0</v>
      </c>
      <c r="T59" s="60">
        <v>0</v>
      </c>
      <c r="U59" s="60">
        <v>5</v>
      </c>
      <c r="V59" s="60">
        <v>40</v>
      </c>
      <c r="W59" s="60">
        <v>0</v>
      </c>
      <c r="X59" s="61"/>
      <c r="Y59" s="63">
        <f t="shared" si="8"/>
        <v>4.00390625</v>
      </c>
      <c r="Z59" s="63">
        <f t="shared" si="5"/>
        <v>67.479674796747972</v>
      </c>
      <c r="AA59" s="63">
        <f t="shared" si="6"/>
        <v>32.552083333333329</v>
      </c>
      <c r="AB59" s="63">
        <f t="shared" si="9"/>
        <v>100</v>
      </c>
      <c r="AC59" s="87">
        <f t="shared" si="7"/>
        <v>0.81300813008130091</v>
      </c>
    </row>
    <row r="60" spans="1:29" ht="39" customHeight="1" x14ac:dyDescent="0.25">
      <c r="A60" s="70"/>
      <c r="B60" s="69" t="s">
        <v>93</v>
      </c>
      <c r="C60" s="46"/>
      <c r="D60" s="47">
        <v>4071</v>
      </c>
      <c r="E60" s="47">
        <v>137</v>
      </c>
      <c r="F60" s="47">
        <v>99</v>
      </c>
      <c r="G60" s="47">
        <v>60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14</v>
      </c>
      <c r="O60" s="47">
        <v>2</v>
      </c>
      <c r="P60" s="47">
        <v>10</v>
      </c>
      <c r="Q60" s="47">
        <v>10</v>
      </c>
      <c r="R60" s="47">
        <v>5</v>
      </c>
      <c r="S60" s="47">
        <v>0</v>
      </c>
      <c r="T60" s="47">
        <v>0</v>
      </c>
      <c r="U60" s="47">
        <v>10</v>
      </c>
      <c r="V60" s="47">
        <v>38</v>
      </c>
      <c r="W60" s="47">
        <v>1</v>
      </c>
      <c r="X60" s="48"/>
      <c r="Y60" s="49">
        <f t="shared" si="8"/>
        <v>3.3652665192827316</v>
      </c>
      <c r="Z60" s="49">
        <f t="shared" si="5"/>
        <v>72.262773722627742</v>
      </c>
      <c r="AA60" s="49">
        <f t="shared" si="6"/>
        <v>0</v>
      </c>
      <c r="AB60" s="49">
        <v>0</v>
      </c>
      <c r="AC60" s="67">
        <f t="shared" si="7"/>
        <v>0</v>
      </c>
    </row>
    <row r="61" spans="1:29" ht="39" customHeight="1" x14ac:dyDescent="0.25">
      <c r="A61" s="70"/>
      <c r="B61" s="69" t="s">
        <v>94</v>
      </c>
      <c r="C61" s="46"/>
      <c r="D61" s="47">
        <v>4720</v>
      </c>
      <c r="E61" s="47">
        <v>161</v>
      </c>
      <c r="F61" s="47">
        <v>129</v>
      </c>
      <c r="G61" s="47">
        <v>67</v>
      </c>
      <c r="H61" s="47">
        <v>1</v>
      </c>
      <c r="I61" s="47">
        <v>3</v>
      </c>
      <c r="J61" s="47">
        <v>0</v>
      </c>
      <c r="K61" s="47">
        <v>0</v>
      </c>
      <c r="L61" s="47">
        <v>4</v>
      </c>
      <c r="M61" s="47">
        <v>0</v>
      </c>
      <c r="N61" s="47">
        <v>31</v>
      </c>
      <c r="O61" s="47">
        <v>3</v>
      </c>
      <c r="P61" s="47">
        <v>25</v>
      </c>
      <c r="Q61" s="47">
        <v>6</v>
      </c>
      <c r="R61" s="47">
        <v>8</v>
      </c>
      <c r="S61" s="47">
        <v>0</v>
      </c>
      <c r="T61" s="47">
        <v>0</v>
      </c>
      <c r="U61" s="47">
        <v>12</v>
      </c>
      <c r="V61" s="47">
        <v>32</v>
      </c>
      <c r="W61" s="47">
        <v>2</v>
      </c>
      <c r="X61" s="48"/>
      <c r="Y61" s="49">
        <f t="shared" si="8"/>
        <v>3.4110169491525419</v>
      </c>
      <c r="Z61" s="49">
        <f t="shared" si="5"/>
        <v>80.124223602484463</v>
      </c>
      <c r="AA61" s="49">
        <f t="shared" si="6"/>
        <v>84.745762711864401</v>
      </c>
      <c r="AB61" s="49">
        <f t="shared" si="9"/>
        <v>75</v>
      </c>
      <c r="AC61" s="67">
        <f t="shared" si="7"/>
        <v>2.4844720496894408</v>
      </c>
    </row>
    <row r="62" spans="1:29" ht="39" customHeight="1" x14ac:dyDescent="0.25">
      <c r="A62" s="70"/>
      <c r="B62" s="69" t="s">
        <v>95</v>
      </c>
      <c r="C62" s="46"/>
      <c r="D62" s="47">
        <v>6383</v>
      </c>
      <c r="E62" s="47">
        <v>229</v>
      </c>
      <c r="F62" s="47">
        <v>178</v>
      </c>
      <c r="G62" s="47">
        <v>93</v>
      </c>
      <c r="H62" s="47">
        <v>1</v>
      </c>
      <c r="I62" s="47">
        <v>3</v>
      </c>
      <c r="J62" s="47">
        <v>0</v>
      </c>
      <c r="K62" s="47">
        <v>1</v>
      </c>
      <c r="L62" s="47">
        <v>5</v>
      </c>
      <c r="M62" s="47">
        <v>0</v>
      </c>
      <c r="N62" s="47">
        <v>41</v>
      </c>
      <c r="O62" s="47">
        <v>10</v>
      </c>
      <c r="P62" s="47">
        <v>28</v>
      </c>
      <c r="Q62" s="47">
        <v>10</v>
      </c>
      <c r="R62" s="47">
        <v>20</v>
      </c>
      <c r="S62" s="47">
        <v>1</v>
      </c>
      <c r="T62" s="47">
        <v>0</v>
      </c>
      <c r="U62" s="47">
        <v>8</v>
      </c>
      <c r="V62" s="47">
        <v>51</v>
      </c>
      <c r="W62" s="47">
        <v>2</v>
      </c>
      <c r="X62" s="48"/>
      <c r="Y62" s="49">
        <f t="shared" si="8"/>
        <v>3.5876547078176406</v>
      </c>
      <c r="Z62" s="49">
        <f t="shared" si="5"/>
        <v>77.729257641921407</v>
      </c>
      <c r="AA62" s="49">
        <f t="shared" si="6"/>
        <v>78.3330722230926</v>
      </c>
      <c r="AB62" s="49">
        <f t="shared" si="9"/>
        <v>60</v>
      </c>
      <c r="AC62" s="67">
        <f t="shared" si="7"/>
        <v>2.1834061135371177</v>
      </c>
    </row>
    <row r="63" spans="1:29" ht="39" customHeight="1" x14ac:dyDescent="0.25">
      <c r="A63" s="70" t="s">
        <v>103</v>
      </c>
      <c r="B63" s="69" t="s">
        <v>97</v>
      </c>
      <c r="C63" s="46"/>
      <c r="D63" s="47">
        <v>11551</v>
      </c>
      <c r="E63" s="47">
        <v>421</v>
      </c>
      <c r="F63" s="47">
        <v>361</v>
      </c>
      <c r="G63" s="47">
        <v>151</v>
      </c>
      <c r="H63" s="47">
        <v>5</v>
      </c>
      <c r="I63" s="47">
        <v>8</v>
      </c>
      <c r="J63" s="47">
        <v>0</v>
      </c>
      <c r="K63" s="47">
        <v>0</v>
      </c>
      <c r="L63" s="47">
        <v>13</v>
      </c>
      <c r="M63" s="47">
        <v>2</v>
      </c>
      <c r="N63" s="47">
        <v>111</v>
      </c>
      <c r="O63" s="47">
        <v>22</v>
      </c>
      <c r="P63" s="47">
        <v>77</v>
      </c>
      <c r="Q63" s="47">
        <v>23</v>
      </c>
      <c r="R63" s="47">
        <v>26</v>
      </c>
      <c r="S63" s="47">
        <v>4</v>
      </c>
      <c r="T63" s="47">
        <v>0</v>
      </c>
      <c r="U63" s="47">
        <v>23</v>
      </c>
      <c r="V63" s="47">
        <v>60</v>
      </c>
      <c r="W63" s="47">
        <v>5</v>
      </c>
      <c r="X63" s="48"/>
      <c r="Y63" s="49">
        <f t="shared" si="8"/>
        <v>3.6447060860531559</v>
      </c>
      <c r="Z63" s="49">
        <f t="shared" si="5"/>
        <v>85.748218527315913</v>
      </c>
      <c r="AA63" s="49">
        <f t="shared" si="6"/>
        <v>112.54436845294779</v>
      </c>
      <c r="AB63" s="49">
        <f t="shared" si="9"/>
        <v>61.53846153846154</v>
      </c>
      <c r="AC63" s="67">
        <f t="shared" si="7"/>
        <v>3.0878859857482186</v>
      </c>
    </row>
    <row r="64" spans="1:29" ht="39" customHeight="1" x14ac:dyDescent="0.25">
      <c r="A64" s="70"/>
      <c r="B64" s="69" t="s">
        <v>98</v>
      </c>
      <c r="C64" s="46"/>
      <c r="D64" s="47">
        <v>22562</v>
      </c>
      <c r="E64" s="47">
        <v>901</v>
      </c>
      <c r="F64" s="47">
        <v>766</v>
      </c>
      <c r="G64" s="47">
        <v>292</v>
      </c>
      <c r="H64" s="47">
        <v>14</v>
      </c>
      <c r="I64" s="47">
        <v>25</v>
      </c>
      <c r="J64" s="47">
        <v>0</v>
      </c>
      <c r="K64" s="47">
        <v>1</v>
      </c>
      <c r="L64" s="47">
        <v>40</v>
      </c>
      <c r="M64" s="47">
        <v>2</v>
      </c>
      <c r="N64" s="47">
        <v>281</v>
      </c>
      <c r="O64" s="47">
        <v>55</v>
      </c>
      <c r="P64" s="47">
        <v>180</v>
      </c>
      <c r="Q64" s="47">
        <v>41</v>
      </c>
      <c r="R64" s="47">
        <v>59</v>
      </c>
      <c r="S64" s="47">
        <v>3</v>
      </c>
      <c r="T64" s="47">
        <v>1</v>
      </c>
      <c r="U64" s="47">
        <v>46</v>
      </c>
      <c r="V64" s="47">
        <v>135</v>
      </c>
      <c r="W64" s="47">
        <v>6</v>
      </c>
      <c r="X64" s="48"/>
      <c r="Y64" s="49">
        <f t="shared" si="8"/>
        <v>3.9934402978459356</v>
      </c>
      <c r="Z64" s="49">
        <f t="shared" si="5"/>
        <v>85.016648168701451</v>
      </c>
      <c r="AA64" s="49">
        <f t="shared" si="6"/>
        <v>177.28924740714476</v>
      </c>
      <c r="AB64" s="49">
        <f t="shared" si="9"/>
        <v>62.5</v>
      </c>
      <c r="AC64" s="67">
        <f t="shared" si="7"/>
        <v>4.4395116537180908</v>
      </c>
    </row>
    <row r="65" spans="1:29" ht="39" customHeight="1" x14ac:dyDescent="0.25">
      <c r="A65" s="70"/>
      <c r="B65" s="69" t="s">
        <v>99</v>
      </c>
      <c r="C65" s="46"/>
      <c r="D65" s="47">
        <v>22067</v>
      </c>
      <c r="E65" s="47">
        <v>1023</v>
      </c>
      <c r="F65" s="47">
        <v>890</v>
      </c>
      <c r="G65" s="47">
        <v>350</v>
      </c>
      <c r="H65" s="47">
        <v>20</v>
      </c>
      <c r="I65" s="47">
        <v>33</v>
      </c>
      <c r="J65" s="47">
        <v>0</v>
      </c>
      <c r="K65" s="47">
        <v>1</v>
      </c>
      <c r="L65" s="47">
        <v>54</v>
      </c>
      <c r="M65" s="47">
        <v>3</v>
      </c>
      <c r="N65" s="47">
        <v>313</v>
      </c>
      <c r="O65" s="47">
        <v>62</v>
      </c>
      <c r="P65" s="47">
        <v>196</v>
      </c>
      <c r="Q65" s="47">
        <v>53</v>
      </c>
      <c r="R65" s="47">
        <v>71</v>
      </c>
      <c r="S65" s="47">
        <v>1</v>
      </c>
      <c r="T65" s="47">
        <v>0</v>
      </c>
      <c r="U65" s="47">
        <v>50</v>
      </c>
      <c r="V65" s="47">
        <v>133</v>
      </c>
      <c r="W65" s="47">
        <v>7</v>
      </c>
      <c r="X65" s="48"/>
      <c r="Y65" s="49">
        <f t="shared" si="8"/>
        <v>4.6358816332079575</v>
      </c>
      <c r="Z65" s="49">
        <f t="shared" si="5"/>
        <v>86.999022482893452</v>
      </c>
      <c r="AA65" s="49">
        <f t="shared" si="6"/>
        <v>244.70929442153439</v>
      </c>
      <c r="AB65" s="49">
        <f t="shared" si="9"/>
        <v>61.111111111111114</v>
      </c>
      <c r="AC65" s="67">
        <f t="shared" si="7"/>
        <v>5.2785923753665687</v>
      </c>
    </row>
    <row r="66" spans="1:29" ht="39" customHeight="1" x14ac:dyDescent="0.25">
      <c r="A66" s="70"/>
      <c r="B66" s="69" t="s">
        <v>100</v>
      </c>
      <c r="C66" s="46"/>
      <c r="D66" s="47">
        <v>18315</v>
      </c>
      <c r="E66" s="47">
        <v>1081</v>
      </c>
      <c r="F66" s="47">
        <v>922</v>
      </c>
      <c r="G66" s="47">
        <v>361</v>
      </c>
      <c r="H66" s="47">
        <v>12</v>
      </c>
      <c r="I66" s="47">
        <v>31</v>
      </c>
      <c r="J66" s="47">
        <v>0</v>
      </c>
      <c r="K66" s="47">
        <v>1</v>
      </c>
      <c r="L66" s="47">
        <v>44</v>
      </c>
      <c r="M66" s="47">
        <v>3</v>
      </c>
      <c r="N66" s="47">
        <v>332</v>
      </c>
      <c r="O66" s="47">
        <v>57</v>
      </c>
      <c r="P66" s="47">
        <v>207</v>
      </c>
      <c r="Q66" s="47">
        <v>55</v>
      </c>
      <c r="R66" s="47">
        <v>92</v>
      </c>
      <c r="S66" s="47">
        <v>0</v>
      </c>
      <c r="T66" s="47">
        <v>2</v>
      </c>
      <c r="U66" s="47">
        <v>53</v>
      </c>
      <c r="V66" s="47">
        <v>159</v>
      </c>
      <c r="W66" s="47">
        <v>6</v>
      </c>
      <c r="X66" s="48"/>
      <c r="Y66" s="49">
        <f t="shared" si="8"/>
        <v>5.9022659022659028</v>
      </c>
      <c r="Z66" s="49">
        <f t="shared" si="5"/>
        <v>85.291396854764116</v>
      </c>
      <c r="AA66" s="49">
        <f t="shared" si="6"/>
        <v>240.24024024024024</v>
      </c>
      <c r="AB66" s="49">
        <f t="shared" si="9"/>
        <v>70.454545454545453</v>
      </c>
      <c r="AC66" s="67">
        <f t="shared" si="7"/>
        <v>4.0703052728954674</v>
      </c>
    </row>
    <row r="67" spans="1:29" ht="39" customHeight="1" thickBot="1" x14ac:dyDescent="0.3">
      <c r="A67" s="70"/>
      <c r="B67" s="71" t="s">
        <v>101</v>
      </c>
      <c r="C67" s="72"/>
      <c r="D67" s="73">
        <v>15067</v>
      </c>
      <c r="E67" s="73">
        <v>1108</v>
      </c>
      <c r="F67" s="73">
        <v>840</v>
      </c>
      <c r="G67" s="73">
        <v>280</v>
      </c>
      <c r="H67" s="73">
        <v>21</v>
      </c>
      <c r="I67" s="73">
        <v>26</v>
      </c>
      <c r="J67" s="73">
        <v>0</v>
      </c>
      <c r="K67" s="73">
        <v>1</v>
      </c>
      <c r="L67" s="73">
        <v>48</v>
      </c>
      <c r="M67" s="73">
        <v>4</v>
      </c>
      <c r="N67" s="73">
        <v>317</v>
      </c>
      <c r="O67" s="73">
        <v>65</v>
      </c>
      <c r="P67" s="73">
        <v>181</v>
      </c>
      <c r="Q67" s="73">
        <v>52</v>
      </c>
      <c r="R67" s="73">
        <v>83</v>
      </c>
      <c r="S67" s="73">
        <v>0</v>
      </c>
      <c r="T67" s="73">
        <v>0</v>
      </c>
      <c r="U67" s="73">
        <v>51</v>
      </c>
      <c r="V67" s="73">
        <v>268</v>
      </c>
      <c r="W67" s="73">
        <v>23</v>
      </c>
      <c r="X67" s="74"/>
      <c r="Y67" s="75">
        <f t="shared" si="8"/>
        <v>7.3538196057609344</v>
      </c>
      <c r="Z67" s="75">
        <f t="shared" si="5"/>
        <v>75.812274368231044</v>
      </c>
      <c r="AA67" s="75">
        <f t="shared" si="6"/>
        <v>318.57702263224269</v>
      </c>
      <c r="AB67" s="75">
        <f t="shared" si="9"/>
        <v>54.166666666666664</v>
      </c>
      <c r="AC67" s="100">
        <f t="shared" si="7"/>
        <v>4.3321299638989164</v>
      </c>
    </row>
    <row r="68" spans="1:29" ht="39" customHeight="1" thickBot="1" x14ac:dyDescent="0.3">
      <c r="A68" s="88"/>
      <c r="B68" s="77" t="s">
        <v>102</v>
      </c>
      <c r="C68" s="78"/>
      <c r="D68" s="79">
        <v>107808</v>
      </c>
      <c r="E68" s="79">
        <v>5184</v>
      </c>
      <c r="F68" s="79">
        <v>4268</v>
      </c>
      <c r="G68" s="79">
        <v>1702</v>
      </c>
      <c r="H68" s="79">
        <v>74</v>
      </c>
      <c r="I68" s="79">
        <v>130</v>
      </c>
      <c r="J68" s="79">
        <v>0</v>
      </c>
      <c r="K68" s="79">
        <v>5</v>
      </c>
      <c r="L68" s="79">
        <v>209</v>
      </c>
      <c r="M68" s="79">
        <v>14</v>
      </c>
      <c r="N68" s="79">
        <v>1460</v>
      </c>
      <c r="O68" s="79">
        <v>281</v>
      </c>
      <c r="P68" s="79">
        <v>916</v>
      </c>
      <c r="Q68" s="79">
        <v>254</v>
      </c>
      <c r="R68" s="79">
        <v>369</v>
      </c>
      <c r="S68" s="79">
        <v>9</v>
      </c>
      <c r="T68" s="79">
        <v>3</v>
      </c>
      <c r="U68" s="79">
        <v>258</v>
      </c>
      <c r="V68" s="79">
        <v>916</v>
      </c>
      <c r="W68" s="79">
        <v>52</v>
      </c>
      <c r="X68" s="80"/>
      <c r="Y68" s="82">
        <f t="shared" si="8"/>
        <v>4.8085485307212821</v>
      </c>
      <c r="Z68" s="82">
        <f t="shared" si="5"/>
        <v>82.330246913580254</v>
      </c>
      <c r="AA68" s="82">
        <f t="shared" si="6"/>
        <v>193.8631641436628</v>
      </c>
      <c r="AB68" s="82">
        <f t="shared" si="9"/>
        <v>62.200956937799049</v>
      </c>
      <c r="AC68" s="101">
        <f t="shared" si="7"/>
        <v>4.0316358024691361</v>
      </c>
    </row>
    <row r="69" spans="1:29" ht="39" customHeight="1" thickTop="1" x14ac:dyDescent="0.25">
      <c r="A69" s="200" t="s">
        <v>104</v>
      </c>
      <c r="B69" s="201"/>
      <c r="C69" s="59"/>
      <c r="D69" s="60">
        <v>178355</v>
      </c>
      <c r="E69" s="60">
        <v>10665</v>
      </c>
      <c r="F69" s="60">
        <v>8635</v>
      </c>
      <c r="G69" s="60">
        <v>2673</v>
      </c>
      <c r="H69" s="60">
        <v>134</v>
      </c>
      <c r="I69" s="60">
        <v>301</v>
      </c>
      <c r="J69" s="60">
        <v>2</v>
      </c>
      <c r="K69" s="60">
        <v>17</v>
      </c>
      <c r="L69" s="60">
        <v>452</v>
      </c>
      <c r="M69" s="60">
        <v>32</v>
      </c>
      <c r="N69" s="60">
        <v>3748</v>
      </c>
      <c r="O69" s="60">
        <v>760</v>
      </c>
      <c r="P69" s="60">
        <v>2373</v>
      </c>
      <c r="Q69" s="60">
        <v>552</v>
      </c>
      <c r="R69" s="60">
        <v>750</v>
      </c>
      <c r="S69" s="60">
        <v>21</v>
      </c>
      <c r="T69" s="60">
        <v>4</v>
      </c>
      <c r="U69" s="60">
        <v>509</v>
      </c>
      <c r="V69" s="60">
        <v>2030</v>
      </c>
      <c r="W69" s="60">
        <v>96</v>
      </c>
      <c r="X69" s="61"/>
      <c r="Y69" s="63">
        <f t="shared" si="8"/>
        <v>5.9796473325670716</v>
      </c>
      <c r="Z69" s="63">
        <f t="shared" si="5"/>
        <v>80.965775902484765</v>
      </c>
      <c r="AA69" s="63">
        <f t="shared" si="6"/>
        <v>253.42715371029686</v>
      </c>
      <c r="AB69" s="63">
        <f t="shared" si="9"/>
        <v>66.592920353982294</v>
      </c>
      <c r="AC69" s="87">
        <f t="shared" si="7"/>
        <v>4.238162212845757</v>
      </c>
    </row>
    <row r="70" spans="1:29" ht="77.25" customHeight="1" x14ac:dyDescent="0.4">
      <c r="A70" s="36" t="s">
        <v>110</v>
      </c>
      <c r="D70" s="38"/>
      <c r="X70" s="92"/>
      <c r="Y70" s="92"/>
      <c r="Z70" s="92"/>
      <c r="AA70" s="92"/>
      <c r="AB70" s="92"/>
      <c r="AC70" s="92"/>
    </row>
    <row r="71" spans="1:29" ht="42" customHeight="1" x14ac:dyDescent="0.3">
      <c r="A71" s="40" t="s">
        <v>111</v>
      </c>
      <c r="B71" s="102"/>
      <c r="X71" s="92"/>
      <c r="Y71" s="92"/>
      <c r="Z71" s="92"/>
      <c r="AA71" s="92"/>
      <c r="AB71" s="92"/>
      <c r="AC71" s="42" t="s">
        <v>2</v>
      </c>
    </row>
    <row r="72" spans="1:29" ht="30" customHeight="1" x14ac:dyDescent="0.25">
      <c r="A72" s="168" t="s">
        <v>3</v>
      </c>
      <c r="B72" s="168"/>
      <c r="C72" s="159" t="s">
        <v>4</v>
      </c>
      <c r="D72" s="159" t="s">
        <v>5</v>
      </c>
      <c r="E72" s="159" t="s">
        <v>84</v>
      </c>
      <c r="F72" s="171" t="s">
        <v>7</v>
      </c>
      <c r="G72" s="156" t="s">
        <v>8</v>
      </c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8"/>
      <c r="V72" s="187" t="s">
        <v>9</v>
      </c>
      <c r="W72" s="187" t="s">
        <v>10</v>
      </c>
      <c r="X72" s="205" t="s">
        <v>11</v>
      </c>
      <c r="Y72" s="205" t="s">
        <v>12</v>
      </c>
      <c r="Z72" s="205" t="s">
        <v>13</v>
      </c>
      <c r="AA72" s="205" t="s">
        <v>14</v>
      </c>
      <c r="AB72" s="205" t="s">
        <v>15</v>
      </c>
      <c r="AC72" s="205" t="s">
        <v>16</v>
      </c>
    </row>
    <row r="73" spans="1:29" ht="30" customHeight="1" x14ac:dyDescent="0.25">
      <c r="A73" s="168"/>
      <c r="B73" s="168"/>
      <c r="C73" s="160"/>
      <c r="D73" s="160"/>
      <c r="E73" s="169"/>
      <c r="F73" s="172"/>
      <c r="G73" s="159" t="s">
        <v>17</v>
      </c>
      <c r="H73" s="176" t="s">
        <v>18</v>
      </c>
      <c r="I73" s="176"/>
      <c r="J73" s="176"/>
      <c r="K73" s="176"/>
      <c r="L73" s="177"/>
      <c r="M73" s="178" t="s">
        <v>85</v>
      </c>
      <c r="N73" s="181" t="s">
        <v>19</v>
      </c>
      <c r="O73" s="182"/>
      <c r="P73" s="183"/>
      <c r="Q73" s="184" t="s">
        <v>20</v>
      </c>
      <c r="R73" s="181" t="s">
        <v>21</v>
      </c>
      <c r="S73" s="159" t="s">
        <v>22</v>
      </c>
      <c r="T73" s="159" t="s">
        <v>23</v>
      </c>
      <c r="U73" s="159" t="s">
        <v>24</v>
      </c>
      <c r="V73" s="172"/>
      <c r="W73" s="172"/>
      <c r="X73" s="206"/>
      <c r="Y73" s="206"/>
      <c r="Z73" s="206"/>
      <c r="AA73" s="206"/>
      <c r="AB73" s="206"/>
      <c r="AC73" s="206"/>
    </row>
    <row r="74" spans="1:29" ht="24" customHeight="1" x14ac:dyDescent="0.25">
      <c r="A74" s="168"/>
      <c r="B74" s="168"/>
      <c r="C74" s="160"/>
      <c r="D74" s="160"/>
      <c r="E74" s="169"/>
      <c r="F74" s="172"/>
      <c r="G74" s="160"/>
      <c r="H74" s="162" t="s">
        <v>25</v>
      </c>
      <c r="I74" s="165" t="s">
        <v>26</v>
      </c>
      <c r="J74" s="8"/>
      <c r="K74" s="190" t="s">
        <v>27</v>
      </c>
      <c r="L74" s="193" t="s">
        <v>28</v>
      </c>
      <c r="M74" s="179"/>
      <c r="N74" s="160"/>
      <c r="O74" s="196" t="s">
        <v>107</v>
      </c>
      <c r="P74" s="197"/>
      <c r="Q74" s="185"/>
      <c r="R74" s="160"/>
      <c r="S74" s="160"/>
      <c r="T74" s="160"/>
      <c r="U74" s="160"/>
      <c r="V74" s="172"/>
      <c r="W74" s="172"/>
      <c r="X74" s="206"/>
      <c r="Y74" s="206"/>
      <c r="Z74" s="206"/>
      <c r="AA74" s="206"/>
      <c r="AB74" s="206"/>
      <c r="AC74" s="206"/>
    </row>
    <row r="75" spans="1:29" ht="24" customHeight="1" x14ac:dyDescent="0.25">
      <c r="A75" s="168"/>
      <c r="B75" s="168"/>
      <c r="C75" s="160"/>
      <c r="D75" s="160"/>
      <c r="E75" s="169"/>
      <c r="F75" s="172"/>
      <c r="G75" s="160"/>
      <c r="H75" s="163"/>
      <c r="I75" s="166"/>
      <c r="J75" s="133" t="s">
        <v>30</v>
      </c>
      <c r="K75" s="191"/>
      <c r="L75" s="194"/>
      <c r="M75" s="179"/>
      <c r="N75" s="160"/>
      <c r="O75" s="171" t="s">
        <v>87</v>
      </c>
      <c r="P75" s="171" t="s">
        <v>112</v>
      </c>
      <c r="Q75" s="185"/>
      <c r="R75" s="160"/>
      <c r="S75" s="160"/>
      <c r="T75" s="160"/>
      <c r="U75" s="160"/>
      <c r="V75" s="188"/>
      <c r="W75" s="188"/>
      <c r="X75" s="206"/>
      <c r="Y75" s="206"/>
      <c r="Z75" s="206"/>
      <c r="AA75" s="206"/>
      <c r="AB75" s="206"/>
      <c r="AC75" s="206"/>
    </row>
    <row r="76" spans="1:29" ht="24" customHeight="1" x14ac:dyDescent="0.25">
      <c r="A76" s="168"/>
      <c r="B76" s="168"/>
      <c r="C76" s="160"/>
      <c r="D76" s="160"/>
      <c r="E76" s="169"/>
      <c r="F76" s="172"/>
      <c r="G76" s="160"/>
      <c r="H76" s="163"/>
      <c r="I76" s="166"/>
      <c r="J76" s="134"/>
      <c r="K76" s="191"/>
      <c r="L76" s="194"/>
      <c r="M76" s="179"/>
      <c r="N76" s="160"/>
      <c r="O76" s="198"/>
      <c r="P76" s="198"/>
      <c r="Q76" s="185"/>
      <c r="R76" s="160"/>
      <c r="S76" s="160"/>
      <c r="T76" s="160"/>
      <c r="U76" s="160"/>
      <c r="V76" s="188"/>
      <c r="W76" s="188"/>
      <c r="X76" s="206"/>
      <c r="Y76" s="206"/>
      <c r="Z76" s="206"/>
      <c r="AA76" s="206"/>
      <c r="AB76" s="206"/>
      <c r="AC76" s="206"/>
    </row>
    <row r="77" spans="1:29" ht="63" customHeight="1" x14ac:dyDescent="0.25">
      <c r="A77" s="168"/>
      <c r="B77" s="168"/>
      <c r="C77" s="161"/>
      <c r="D77" s="161"/>
      <c r="E77" s="170"/>
      <c r="F77" s="173"/>
      <c r="G77" s="161"/>
      <c r="H77" s="164"/>
      <c r="I77" s="167"/>
      <c r="J77" s="135"/>
      <c r="K77" s="192"/>
      <c r="L77" s="195"/>
      <c r="M77" s="180"/>
      <c r="N77" s="161"/>
      <c r="O77" s="199"/>
      <c r="P77" s="199"/>
      <c r="Q77" s="186"/>
      <c r="R77" s="161"/>
      <c r="S77" s="161"/>
      <c r="T77" s="161"/>
      <c r="U77" s="161"/>
      <c r="V77" s="189"/>
      <c r="W77" s="189"/>
      <c r="X77" s="206"/>
      <c r="Y77" s="206"/>
      <c r="Z77" s="206"/>
      <c r="AA77" s="206"/>
      <c r="AB77" s="206"/>
      <c r="AC77" s="206"/>
    </row>
    <row r="78" spans="1:29" ht="11.25" customHeight="1" x14ac:dyDescent="0.25">
      <c r="A78" s="89"/>
      <c r="B78" s="103"/>
      <c r="X78" s="92"/>
      <c r="Y78" s="92"/>
      <c r="Z78" s="92"/>
      <c r="AA78" s="92"/>
      <c r="AB78" s="92"/>
      <c r="AC78" s="92"/>
    </row>
    <row r="79" spans="1:29" ht="39" customHeight="1" x14ac:dyDescent="0.25">
      <c r="A79" s="104" t="s">
        <v>89</v>
      </c>
      <c r="B79" s="105"/>
      <c r="C79" s="106"/>
      <c r="D79" s="107">
        <v>680</v>
      </c>
      <c r="E79" s="107">
        <v>21</v>
      </c>
      <c r="F79" s="107">
        <v>18</v>
      </c>
      <c r="G79" s="107">
        <v>11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7">
        <v>5</v>
      </c>
      <c r="O79" s="107">
        <v>0</v>
      </c>
      <c r="P79" s="107">
        <v>5</v>
      </c>
      <c r="Q79" s="107">
        <v>0</v>
      </c>
      <c r="R79" s="107">
        <v>1</v>
      </c>
      <c r="S79" s="107">
        <v>1</v>
      </c>
      <c r="T79" s="107">
        <v>0</v>
      </c>
      <c r="U79" s="107">
        <v>0</v>
      </c>
      <c r="V79" s="107">
        <v>3</v>
      </c>
      <c r="W79" s="107">
        <v>0</v>
      </c>
      <c r="X79" s="48"/>
      <c r="Y79" s="49">
        <f>E79/D79*100</f>
        <v>3.0882352941176472</v>
      </c>
      <c r="Z79" s="49">
        <f>F79/E79*100</f>
        <v>85.714285714285708</v>
      </c>
      <c r="AA79" s="49">
        <f>L79/D79*100000</f>
        <v>0</v>
      </c>
      <c r="AB79" s="49">
        <v>0</v>
      </c>
      <c r="AC79" s="49">
        <f>L79/E79*100</f>
        <v>0</v>
      </c>
    </row>
    <row r="80" spans="1:29" ht="39" customHeight="1" thickBot="1" x14ac:dyDescent="0.3">
      <c r="A80" s="108" t="s">
        <v>90</v>
      </c>
      <c r="B80" s="109"/>
      <c r="C80" s="110"/>
      <c r="D80" s="111">
        <v>1287</v>
      </c>
      <c r="E80" s="111">
        <v>61</v>
      </c>
      <c r="F80" s="111">
        <v>37</v>
      </c>
      <c r="G80" s="111">
        <v>30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4</v>
      </c>
      <c r="O80" s="111">
        <v>2</v>
      </c>
      <c r="P80" s="111">
        <v>2</v>
      </c>
      <c r="Q80" s="111">
        <v>0</v>
      </c>
      <c r="R80" s="111">
        <v>1</v>
      </c>
      <c r="S80" s="111">
        <v>0</v>
      </c>
      <c r="T80" s="111">
        <v>0</v>
      </c>
      <c r="U80" s="111">
        <v>2</v>
      </c>
      <c r="V80" s="111">
        <v>24</v>
      </c>
      <c r="W80" s="111">
        <v>0</v>
      </c>
      <c r="X80" s="54"/>
      <c r="Y80" s="56">
        <f t="shared" ref="Y80:Z103" si="10">E80/D80*100</f>
        <v>4.7397047397047398</v>
      </c>
      <c r="Z80" s="56">
        <f t="shared" si="10"/>
        <v>60.655737704918032</v>
      </c>
      <c r="AA80" s="56">
        <f t="shared" ref="AA80:AA103" si="11">L80/D80*100000</f>
        <v>0</v>
      </c>
      <c r="AB80" s="56">
        <v>0</v>
      </c>
      <c r="AC80" s="56">
        <f t="shared" ref="AC80:AC103" si="12">L80/E80*100</f>
        <v>0</v>
      </c>
    </row>
    <row r="81" spans="1:29" ht="39" customHeight="1" thickTop="1" x14ac:dyDescent="0.25">
      <c r="A81" s="112"/>
      <c r="B81" s="113" t="s">
        <v>91</v>
      </c>
      <c r="C81" s="114"/>
      <c r="D81" s="115">
        <v>1967</v>
      </c>
      <c r="E81" s="115">
        <v>82</v>
      </c>
      <c r="F81" s="115">
        <v>55</v>
      </c>
      <c r="G81" s="115">
        <v>41</v>
      </c>
      <c r="H81" s="115">
        <v>0</v>
      </c>
      <c r="I81" s="115">
        <v>0</v>
      </c>
      <c r="J81" s="115">
        <v>0</v>
      </c>
      <c r="K81" s="115">
        <v>0</v>
      </c>
      <c r="L81" s="115">
        <v>0</v>
      </c>
      <c r="M81" s="115">
        <v>0</v>
      </c>
      <c r="N81" s="115">
        <v>9</v>
      </c>
      <c r="O81" s="115">
        <v>2</v>
      </c>
      <c r="P81" s="115">
        <v>7</v>
      </c>
      <c r="Q81" s="115">
        <v>0</v>
      </c>
      <c r="R81" s="115">
        <v>2</v>
      </c>
      <c r="S81" s="115">
        <v>1</v>
      </c>
      <c r="T81" s="115">
        <v>0</v>
      </c>
      <c r="U81" s="115">
        <v>2</v>
      </c>
      <c r="V81" s="115">
        <v>27</v>
      </c>
      <c r="W81" s="115">
        <v>0</v>
      </c>
      <c r="X81" s="61"/>
      <c r="Y81" s="63">
        <f t="shared" si="10"/>
        <v>4.1687849517031017</v>
      </c>
      <c r="Z81" s="63">
        <f t="shared" si="10"/>
        <v>67.073170731707322</v>
      </c>
      <c r="AA81" s="63">
        <f t="shared" si="11"/>
        <v>0</v>
      </c>
      <c r="AB81" s="63">
        <v>0</v>
      </c>
      <c r="AC81" s="63">
        <f t="shared" si="12"/>
        <v>0</v>
      </c>
    </row>
    <row r="82" spans="1:29" ht="17.25" customHeight="1" x14ac:dyDescent="0.25">
      <c r="A82" s="116"/>
      <c r="B82" s="39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92"/>
      <c r="Y82" s="49"/>
      <c r="Z82" s="49"/>
      <c r="AA82" s="49"/>
      <c r="AB82" s="49"/>
      <c r="AC82" s="67"/>
    </row>
    <row r="83" spans="1:29" ht="39" customHeight="1" x14ac:dyDescent="0.25">
      <c r="A83" s="118"/>
      <c r="B83" s="119" t="s">
        <v>92</v>
      </c>
      <c r="C83" s="107">
        <v>78640</v>
      </c>
      <c r="D83" s="107">
        <v>2077</v>
      </c>
      <c r="E83" s="107">
        <v>88</v>
      </c>
      <c r="F83" s="107">
        <v>57</v>
      </c>
      <c r="G83" s="107">
        <v>23</v>
      </c>
      <c r="H83" s="107">
        <v>2</v>
      </c>
      <c r="I83" s="107">
        <v>1</v>
      </c>
      <c r="J83" s="107">
        <v>0</v>
      </c>
      <c r="K83" s="107">
        <v>0</v>
      </c>
      <c r="L83" s="107">
        <v>3</v>
      </c>
      <c r="M83" s="107">
        <v>0</v>
      </c>
      <c r="N83" s="107">
        <v>14</v>
      </c>
      <c r="O83" s="107">
        <v>4</v>
      </c>
      <c r="P83" s="107">
        <v>8</v>
      </c>
      <c r="Q83" s="107">
        <v>3</v>
      </c>
      <c r="R83" s="107">
        <v>4</v>
      </c>
      <c r="S83" s="107">
        <v>4</v>
      </c>
      <c r="T83" s="107">
        <v>0</v>
      </c>
      <c r="U83" s="107">
        <v>7</v>
      </c>
      <c r="V83" s="107">
        <v>31</v>
      </c>
      <c r="W83" s="107">
        <v>0</v>
      </c>
      <c r="X83" s="49">
        <f>D83/C83*100</f>
        <v>2.6411495422177009</v>
      </c>
      <c r="Y83" s="49">
        <f t="shared" si="10"/>
        <v>4.2368801155512763</v>
      </c>
      <c r="Z83" s="49">
        <f t="shared" si="10"/>
        <v>64.772727272727266</v>
      </c>
      <c r="AA83" s="49">
        <f t="shared" si="11"/>
        <v>144.43909484833895</v>
      </c>
      <c r="AB83" s="49">
        <f t="shared" ref="AB83:AB103" si="13">I83/L83*100</f>
        <v>33.333333333333329</v>
      </c>
      <c r="AC83" s="67">
        <f t="shared" si="12"/>
        <v>3.4090909090909087</v>
      </c>
    </row>
    <row r="84" spans="1:29" ht="39" customHeight="1" x14ac:dyDescent="0.25">
      <c r="A84" s="120"/>
      <c r="B84" s="119" t="s">
        <v>93</v>
      </c>
      <c r="C84" s="107">
        <v>77911</v>
      </c>
      <c r="D84" s="107">
        <v>2106</v>
      </c>
      <c r="E84" s="107">
        <v>95</v>
      </c>
      <c r="F84" s="107">
        <v>56</v>
      </c>
      <c r="G84" s="107">
        <v>20</v>
      </c>
      <c r="H84" s="107">
        <v>1</v>
      </c>
      <c r="I84" s="107">
        <v>3</v>
      </c>
      <c r="J84" s="107">
        <v>0</v>
      </c>
      <c r="K84" s="107">
        <v>1</v>
      </c>
      <c r="L84" s="107">
        <v>5</v>
      </c>
      <c r="M84" s="107">
        <v>0</v>
      </c>
      <c r="N84" s="107">
        <v>21</v>
      </c>
      <c r="O84" s="107">
        <v>7</v>
      </c>
      <c r="P84" s="107">
        <v>13</v>
      </c>
      <c r="Q84" s="107">
        <v>2</v>
      </c>
      <c r="R84" s="107">
        <v>1</v>
      </c>
      <c r="S84" s="107">
        <v>1</v>
      </c>
      <c r="T84" s="107">
        <v>0</v>
      </c>
      <c r="U84" s="107">
        <v>6</v>
      </c>
      <c r="V84" s="107">
        <v>39</v>
      </c>
      <c r="W84" s="107">
        <v>1</v>
      </c>
      <c r="X84" s="49">
        <f t="shared" ref="X84:X103" si="14">D84/C84*100</f>
        <v>2.7030842884830126</v>
      </c>
      <c r="Y84" s="49">
        <f t="shared" si="10"/>
        <v>4.5109211775878437</v>
      </c>
      <c r="Z84" s="49">
        <f t="shared" si="10"/>
        <v>58.947368421052623</v>
      </c>
      <c r="AA84" s="49">
        <f t="shared" si="11"/>
        <v>237.41690408357073</v>
      </c>
      <c r="AB84" s="49">
        <f t="shared" si="13"/>
        <v>60</v>
      </c>
      <c r="AC84" s="67">
        <f t="shared" si="12"/>
        <v>5.2631578947368416</v>
      </c>
    </row>
    <row r="85" spans="1:29" ht="39" customHeight="1" x14ac:dyDescent="0.25">
      <c r="A85" s="120"/>
      <c r="B85" s="119" t="s">
        <v>94</v>
      </c>
      <c r="C85" s="107">
        <v>70510</v>
      </c>
      <c r="D85" s="107">
        <v>2332</v>
      </c>
      <c r="E85" s="107">
        <v>118</v>
      </c>
      <c r="F85" s="107">
        <v>82</v>
      </c>
      <c r="G85" s="107">
        <v>21</v>
      </c>
      <c r="H85" s="107">
        <v>0</v>
      </c>
      <c r="I85" s="107">
        <v>3</v>
      </c>
      <c r="J85" s="107">
        <v>0</v>
      </c>
      <c r="K85" s="107">
        <v>0</v>
      </c>
      <c r="L85" s="107">
        <v>3</v>
      </c>
      <c r="M85" s="107">
        <v>0</v>
      </c>
      <c r="N85" s="107">
        <v>36</v>
      </c>
      <c r="O85" s="107">
        <v>6</v>
      </c>
      <c r="P85" s="107">
        <v>25</v>
      </c>
      <c r="Q85" s="107">
        <v>10</v>
      </c>
      <c r="R85" s="107">
        <v>6</v>
      </c>
      <c r="S85" s="107">
        <v>2</v>
      </c>
      <c r="T85" s="107">
        <v>0</v>
      </c>
      <c r="U85" s="107">
        <v>6</v>
      </c>
      <c r="V85" s="107">
        <v>36</v>
      </c>
      <c r="W85" s="107">
        <v>0</v>
      </c>
      <c r="X85" s="49">
        <f t="shared" si="14"/>
        <v>3.3073322932917315</v>
      </c>
      <c r="Y85" s="49">
        <f t="shared" si="10"/>
        <v>5.0600343053173242</v>
      </c>
      <c r="Z85" s="49">
        <f t="shared" si="10"/>
        <v>69.491525423728817</v>
      </c>
      <c r="AA85" s="49">
        <f t="shared" si="11"/>
        <v>128.6449399656947</v>
      </c>
      <c r="AB85" s="49">
        <f t="shared" si="13"/>
        <v>100</v>
      </c>
      <c r="AC85" s="67">
        <f t="shared" si="12"/>
        <v>2.5423728813559325</v>
      </c>
    </row>
    <row r="86" spans="1:29" ht="39" customHeight="1" x14ac:dyDescent="0.25">
      <c r="A86" s="120"/>
      <c r="B86" s="119" t="s">
        <v>95</v>
      </c>
      <c r="C86" s="107">
        <v>70758</v>
      </c>
      <c r="D86" s="107">
        <v>2733</v>
      </c>
      <c r="E86" s="107">
        <v>147</v>
      </c>
      <c r="F86" s="107">
        <v>107</v>
      </c>
      <c r="G86" s="107">
        <v>28</v>
      </c>
      <c r="H86" s="107">
        <v>4</v>
      </c>
      <c r="I86" s="107">
        <v>4</v>
      </c>
      <c r="J86" s="107">
        <v>0</v>
      </c>
      <c r="K86" s="107">
        <v>1</v>
      </c>
      <c r="L86" s="107">
        <v>9</v>
      </c>
      <c r="M86" s="107">
        <v>0</v>
      </c>
      <c r="N86" s="107">
        <v>55</v>
      </c>
      <c r="O86" s="107">
        <v>11</v>
      </c>
      <c r="P86" s="107">
        <v>38</v>
      </c>
      <c r="Q86" s="107">
        <v>5</v>
      </c>
      <c r="R86" s="107">
        <v>6</v>
      </c>
      <c r="S86" s="107">
        <v>0</v>
      </c>
      <c r="T86" s="107">
        <v>0</v>
      </c>
      <c r="U86" s="107">
        <v>6</v>
      </c>
      <c r="V86" s="107">
        <v>40</v>
      </c>
      <c r="W86" s="107">
        <v>1</v>
      </c>
      <c r="X86" s="49">
        <f t="shared" si="14"/>
        <v>3.8624607818197236</v>
      </c>
      <c r="Y86" s="49">
        <f t="shared" si="10"/>
        <v>5.378704720087816</v>
      </c>
      <c r="Z86" s="49">
        <f t="shared" si="10"/>
        <v>72.789115646258509</v>
      </c>
      <c r="AA86" s="49">
        <f t="shared" si="11"/>
        <v>329.3084522502744</v>
      </c>
      <c r="AB86" s="49">
        <f t="shared" si="13"/>
        <v>44.444444444444443</v>
      </c>
      <c r="AC86" s="67">
        <f t="shared" si="12"/>
        <v>6.1224489795918364</v>
      </c>
    </row>
    <row r="87" spans="1:29" ht="39" customHeight="1" x14ac:dyDescent="0.25">
      <c r="A87" s="120" t="s">
        <v>96</v>
      </c>
      <c r="B87" s="119" t="s">
        <v>97</v>
      </c>
      <c r="C87" s="107">
        <v>77384</v>
      </c>
      <c r="D87" s="107">
        <v>6247</v>
      </c>
      <c r="E87" s="107">
        <v>372</v>
      </c>
      <c r="F87" s="107">
        <v>278</v>
      </c>
      <c r="G87" s="107">
        <v>42</v>
      </c>
      <c r="H87" s="107">
        <v>5</v>
      </c>
      <c r="I87" s="107">
        <v>22</v>
      </c>
      <c r="J87" s="107">
        <v>1</v>
      </c>
      <c r="K87" s="107">
        <v>2</v>
      </c>
      <c r="L87" s="107">
        <v>29</v>
      </c>
      <c r="M87" s="107">
        <v>2</v>
      </c>
      <c r="N87" s="107">
        <v>166</v>
      </c>
      <c r="O87" s="107">
        <v>40</v>
      </c>
      <c r="P87" s="107">
        <v>107</v>
      </c>
      <c r="Q87" s="107">
        <v>21</v>
      </c>
      <c r="R87" s="107">
        <v>21</v>
      </c>
      <c r="S87" s="107">
        <v>1</v>
      </c>
      <c r="T87" s="107">
        <v>0</v>
      </c>
      <c r="U87" s="107">
        <v>10</v>
      </c>
      <c r="V87" s="107">
        <v>94</v>
      </c>
      <c r="W87" s="107">
        <v>1</v>
      </c>
      <c r="X87" s="49">
        <f t="shared" si="14"/>
        <v>8.0727282125503983</v>
      </c>
      <c r="Y87" s="49">
        <f t="shared" si="10"/>
        <v>5.9548583319993593</v>
      </c>
      <c r="Z87" s="49">
        <f t="shared" si="10"/>
        <v>74.731182795698928</v>
      </c>
      <c r="AA87" s="49">
        <f t="shared" si="11"/>
        <v>464.22282695693934</v>
      </c>
      <c r="AB87" s="49">
        <f t="shared" si="13"/>
        <v>75.862068965517238</v>
      </c>
      <c r="AC87" s="67">
        <f t="shared" si="12"/>
        <v>7.795698924731183</v>
      </c>
    </row>
    <row r="88" spans="1:29" ht="39" customHeight="1" x14ac:dyDescent="0.25">
      <c r="A88" s="120"/>
      <c r="B88" s="119" t="s">
        <v>98</v>
      </c>
      <c r="C88" s="107">
        <v>93298</v>
      </c>
      <c r="D88" s="107">
        <v>16680</v>
      </c>
      <c r="E88" s="107">
        <v>1157</v>
      </c>
      <c r="F88" s="107">
        <v>929</v>
      </c>
      <c r="G88" s="107">
        <v>183</v>
      </c>
      <c r="H88" s="107">
        <v>21</v>
      </c>
      <c r="I88" s="107">
        <v>49</v>
      </c>
      <c r="J88" s="107">
        <v>0</v>
      </c>
      <c r="K88" s="107">
        <v>3</v>
      </c>
      <c r="L88" s="107">
        <v>73</v>
      </c>
      <c r="M88" s="107">
        <v>3</v>
      </c>
      <c r="N88" s="107">
        <v>508</v>
      </c>
      <c r="O88" s="107">
        <v>137</v>
      </c>
      <c r="P88" s="107">
        <v>287</v>
      </c>
      <c r="Q88" s="107">
        <v>66</v>
      </c>
      <c r="R88" s="107">
        <v>68</v>
      </c>
      <c r="S88" s="107">
        <v>4</v>
      </c>
      <c r="T88" s="107">
        <v>0</v>
      </c>
      <c r="U88" s="107">
        <v>46</v>
      </c>
      <c r="V88" s="107">
        <v>228</v>
      </c>
      <c r="W88" s="107">
        <v>6</v>
      </c>
      <c r="X88" s="49">
        <f t="shared" si="14"/>
        <v>17.878196745910952</v>
      </c>
      <c r="Y88" s="49">
        <f t="shared" si="10"/>
        <v>6.9364508393285371</v>
      </c>
      <c r="Z88" s="49">
        <f t="shared" si="10"/>
        <v>80.29386343993086</v>
      </c>
      <c r="AA88" s="49">
        <f t="shared" si="11"/>
        <v>437.64988009592327</v>
      </c>
      <c r="AB88" s="49">
        <f t="shared" si="13"/>
        <v>67.123287671232873</v>
      </c>
      <c r="AC88" s="67">
        <f t="shared" si="12"/>
        <v>6.3094209161624892</v>
      </c>
    </row>
    <row r="89" spans="1:29" ht="39" customHeight="1" x14ac:dyDescent="0.25">
      <c r="A89" s="120"/>
      <c r="B89" s="119" t="s">
        <v>99</v>
      </c>
      <c r="C89" s="107">
        <v>72255</v>
      </c>
      <c r="D89" s="107">
        <v>18845</v>
      </c>
      <c r="E89" s="107">
        <v>1497</v>
      </c>
      <c r="F89" s="107">
        <v>1194</v>
      </c>
      <c r="G89" s="107">
        <v>241</v>
      </c>
      <c r="H89" s="107">
        <v>27</v>
      </c>
      <c r="I89" s="107">
        <v>63</v>
      </c>
      <c r="J89" s="107">
        <v>1</v>
      </c>
      <c r="K89" s="107">
        <v>2</v>
      </c>
      <c r="L89" s="107">
        <v>92</v>
      </c>
      <c r="M89" s="107">
        <v>5</v>
      </c>
      <c r="N89" s="107">
        <v>654</v>
      </c>
      <c r="O89" s="107">
        <v>135</v>
      </c>
      <c r="P89" s="107">
        <v>404</v>
      </c>
      <c r="Q89" s="107">
        <v>74</v>
      </c>
      <c r="R89" s="107">
        <v>96</v>
      </c>
      <c r="S89" s="107">
        <v>2</v>
      </c>
      <c r="T89" s="107">
        <v>1</v>
      </c>
      <c r="U89" s="107">
        <v>52</v>
      </c>
      <c r="V89" s="107">
        <v>303</v>
      </c>
      <c r="W89" s="107">
        <v>8</v>
      </c>
      <c r="X89" s="49">
        <f t="shared" si="14"/>
        <v>26.081240052591514</v>
      </c>
      <c r="Y89" s="49">
        <f t="shared" si="10"/>
        <v>7.9437516582647918</v>
      </c>
      <c r="Z89" s="49">
        <f t="shared" si="10"/>
        <v>79.759519038076149</v>
      </c>
      <c r="AA89" s="49">
        <f t="shared" si="11"/>
        <v>488.19315468293979</v>
      </c>
      <c r="AB89" s="49">
        <f t="shared" si="13"/>
        <v>68.478260869565219</v>
      </c>
      <c r="AC89" s="67">
        <f t="shared" si="12"/>
        <v>6.1456245824983293</v>
      </c>
    </row>
    <row r="90" spans="1:29" ht="39" customHeight="1" x14ac:dyDescent="0.25">
      <c r="A90" s="120"/>
      <c r="B90" s="119" t="s">
        <v>100</v>
      </c>
      <c r="C90" s="107">
        <v>56745</v>
      </c>
      <c r="D90" s="107">
        <v>16350</v>
      </c>
      <c r="E90" s="107">
        <v>1474</v>
      </c>
      <c r="F90" s="115">
        <v>1201</v>
      </c>
      <c r="G90" s="107">
        <v>256</v>
      </c>
      <c r="H90" s="107">
        <v>24</v>
      </c>
      <c r="I90" s="107">
        <v>54</v>
      </c>
      <c r="J90" s="107">
        <v>0</v>
      </c>
      <c r="K90" s="107">
        <v>5</v>
      </c>
      <c r="L90" s="107">
        <v>83</v>
      </c>
      <c r="M90" s="107">
        <v>8</v>
      </c>
      <c r="N90" s="107">
        <v>619</v>
      </c>
      <c r="O90" s="107">
        <v>125</v>
      </c>
      <c r="P90" s="107">
        <v>381</v>
      </c>
      <c r="Q90" s="107">
        <v>82</v>
      </c>
      <c r="R90" s="107">
        <v>113</v>
      </c>
      <c r="S90" s="107">
        <v>3</v>
      </c>
      <c r="T90" s="107">
        <v>1</v>
      </c>
      <c r="U90" s="107">
        <v>66</v>
      </c>
      <c r="V90" s="107">
        <v>273</v>
      </c>
      <c r="W90" s="107">
        <v>14</v>
      </c>
      <c r="X90" s="49">
        <f t="shared" si="14"/>
        <v>28.813111287338089</v>
      </c>
      <c r="Y90" s="49">
        <f t="shared" si="10"/>
        <v>9.0152905198776772</v>
      </c>
      <c r="Z90" s="49">
        <f t="shared" si="10"/>
        <v>81.478968792401631</v>
      </c>
      <c r="AA90" s="49">
        <f t="shared" si="11"/>
        <v>507.64525993883797</v>
      </c>
      <c r="AB90" s="49">
        <f t="shared" si="13"/>
        <v>65.060240963855421</v>
      </c>
      <c r="AC90" s="67">
        <f t="shared" si="12"/>
        <v>5.6309362279511532</v>
      </c>
    </row>
    <row r="91" spans="1:29" ht="39" customHeight="1" thickBot="1" x14ac:dyDescent="0.3">
      <c r="A91" s="120"/>
      <c r="B91" s="121" t="s">
        <v>101</v>
      </c>
      <c r="C91" s="122">
        <v>84383</v>
      </c>
      <c r="D91" s="122">
        <v>14747</v>
      </c>
      <c r="E91" s="122">
        <v>1677</v>
      </c>
      <c r="F91" s="122">
        <v>1279</v>
      </c>
      <c r="G91" s="122">
        <v>276</v>
      </c>
      <c r="H91" s="122">
        <v>23</v>
      </c>
      <c r="I91" s="122">
        <v>41</v>
      </c>
      <c r="J91" s="122">
        <v>0</v>
      </c>
      <c r="K91" s="122">
        <v>4</v>
      </c>
      <c r="L91" s="122">
        <v>68</v>
      </c>
      <c r="M91" s="122">
        <v>11</v>
      </c>
      <c r="N91" s="122">
        <v>648</v>
      </c>
      <c r="O91" s="122">
        <v>127</v>
      </c>
      <c r="P91" s="122">
        <v>423</v>
      </c>
      <c r="Q91" s="122">
        <v>82</v>
      </c>
      <c r="R91" s="122">
        <v>122</v>
      </c>
      <c r="S91" s="122">
        <v>1</v>
      </c>
      <c r="T91" s="122">
        <v>0</v>
      </c>
      <c r="U91" s="122">
        <v>90</v>
      </c>
      <c r="V91" s="122">
        <v>398</v>
      </c>
      <c r="W91" s="122">
        <v>17</v>
      </c>
      <c r="X91" s="56">
        <f t="shared" si="14"/>
        <v>17.476268916724933</v>
      </c>
      <c r="Y91" s="75">
        <f t="shared" si="10"/>
        <v>11.371804434800298</v>
      </c>
      <c r="Z91" s="56">
        <f t="shared" si="10"/>
        <v>76.267143709004174</v>
      </c>
      <c r="AA91" s="75">
        <f t="shared" si="11"/>
        <v>461.11073438665494</v>
      </c>
      <c r="AB91" s="56">
        <f t="shared" si="13"/>
        <v>60.294117647058819</v>
      </c>
      <c r="AC91" s="76">
        <f t="shared" si="12"/>
        <v>4.0548598688133568</v>
      </c>
    </row>
    <row r="92" spans="1:29" ht="39" customHeight="1" thickBot="1" x14ac:dyDescent="0.3">
      <c r="A92" s="123"/>
      <c r="B92" s="124" t="s">
        <v>102</v>
      </c>
      <c r="C92" s="125">
        <v>681884</v>
      </c>
      <c r="D92" s="125">
        <v>82117</v>
      </c>
      <c r="E92" s="125">
        <v>6625</v>
      </c>
      <c r="F92" s="125">
        <v>5183</v>
      </c>
      <c r="G92" s="125">
        <v>1090</v>
      </c>
      <c r="H92" s="125">
        <v>107</v>
      </c>
      <c r="I92" s="125">
        <v>240</v>
      </c>
      <c r="J92" s="125">
        <v>2</v>
      </c>
      <c r="K92" s="125">
        <v>18</v>
      </c>
      <c r="L92" s="125">
        <v>365</v>
      </c>
      <c r="M92" s="125">
        <v>29</v>
      </c>
      <c r="N92" s="125">
        <v>2721</v>
      </c>
      <c r="O92" s="125">
        <v>592</v>
      </c>
      <c r="P92" s="125">
        <v>1686</v>
      </c>
      <c r="Q92" s="125">
        <v>345</v>
      </c>
      <c r="R92" s="125">
        <v>437</v>
      </c>
      <c r="S92" s="125">
        <v>18</v>
      </c>
      <c r="T92" s="125">
        <v>2</v>
      </c>
      <c r="U92" s="125">
        <v>289</v>
      </c>
      <c r="V92" s="125">
        <v>1442</v>
      </c>
      <c r="W92" s="125">
        <v>48</v>
      </c>
      <c r="X92" s="83">
        <f t="shared" si="14"/>
        <v>12.042664148154232</v>
      </c>
      <c r="Y92" s="82">
        <f t="shared" si="10"/>
        <v>8.0677569808931171</v>
      </c>
      <c r="Z92" s="83">
        <f t="shared" si="10"/>
        <v>78.233962264150946</v>
      </c>
      <c r="AA92" s="82">
        <f t="shared" si="11"/>
        <v>444.48774309826229</v>
      </c>
      <c r="AB92" s="83">
        <f t="shared" si="13"/>
        <v>65.753424657534239</v>
      </c>
      <c r="AC92" s="84">
        <f t="shared" si="12"/>
        <v>5.5094339622641506</v>
      </c>
    </row>
    <row r="93" spans="1:29" ht="39" customHeight="1" thickTop="1" x14ac:dyDescent="0.25">
      <c r="A93" s="120"/>
      <c r="B93" s="126" t="s">
        <v>92</v>
      </c>
      <c r="C93" s="115">
        <v>75390</v>
      </c>
      <c r="D93" s="115">
        <v>5581</v>
      </c>
      <c r="E93" s="115">
        <v>235</v>
      </c>
      <c r="F93" s="115">
        <v>155</v>
      </c>
      <c r="G93" s="115">
        <v>92</v>
      </c>
      <c r="H93" s="115">
        <v>0</v>
      </c>
      <c r="I93" s="115">
        <v>3</v>
      </c>
      <c r="J93" s="115">
        <v>0</v>
      </c>
      <c r="K93" s="115">
        <v>0</v>
      </c>
      <c r="L93" s="115">
        <v>3</v>
      </c>
      <c r="M93" s="115">
        <v>0</v>
      </c>
      <c r="N93" s="115">
        <v>29</v>
      </c>
      <c r="O93" s="115">
        <v>7</v>
      </c>
      <c r="P93" s="115">
        <v>18</v>
      </c>
      <c r="Q93" s="115">
        <v>10</v>
      </c>
      <c r="R93" s="115">
        <v>12</v>
      </c>
      <c r="S93" s="115">
        <v>0</v>
      </c>
      <c r="T93" s="115">
        <v>0</v>
      </c>
      <c r="U93" s="115">
        <v>11</v>
      </c>
      <c r="V93" s="115">
        <v>80</v>
      </c>
      <c r="W93" s="115">
        <v>0</v>
      </c>
      <c r="X93" s="63">
        <f t="shared" si="14"/>
        <v>7.4028385727550079</v>
      </c>
      <c r="Y93" s="63">
        <f t="shared" si="10"/>
        <v>4.2107149256405663</v>
      </c>
      <c r="Z93" s="63">
        <f t="shared" si="10"/>
        <v>65.957446808510639</v>
      </c>
      <c r="AA93" s="63">
        <f t="shared" si="11"/>
        <v>53.75380756136893</v>
      </c>
      <c r="AB93" s="63">
        <f t="shared" si="13"/>
        <v>100</v>
      </c>
      <c r="AC93" s="87">
        <f t="shared" si="12"/>
        <v>1.2765957446808509</v>
      </c>
    </row>
    <row r="94" spans="1:29" ht="39" customHeight="1" x14ac:dyDescent="0.25">
      <c r="A94" s="120"/>
      <c r="B94" s="119" t="s">
        <v>93</v>
      </c>
      <c r="C94" s="107">
        <v>74347</v>
      </c>
      <c r="D94" s="107">
        <v>5294</v>
      </c>
      <c r="E94" s="107">
        <v>204</v>
      </c>
      <c r="F94" s="107">
        <v>149</v>
      </c>
      <c r="G94" s="107">
        <v>93</v>
      </c>
      <c r="H94" s="107">
        <v>0</v>
      </c>
      <c r="I94" s="107">
        <v>2</v>
      </c>
      <c r="J94" s="107">
        <v>0</v>
      </c>
      <c r="K94" s="107">
        <v>0</v>
      </c>
      <c r="L94" s="107">
        <v>2</v>
      </c>
      <c r="M94" s="107">
        <v>0</v>
      </c>
      <c r="N94" s="107">
        <v>21</v>
      </c>
      <c r="O94" s="107">
        <v>3</v>
      </c>
      <c r="P94" s="107">
        <v>13</v>
      </c>
      <c r="Q94" s="107">
        <v>10</v>
      </c>
      <c r="R94" s="107">
        <v>7</v>
      </c>
      <c r="S94" s="107">
        <v>2</v>
      </c>
      <c r="T94" s="107">
        <v>0</v>
      </c>
      <c r="U94" s="107">
        <v>13</v>
      </c>
      <c r="V94" s="107">
        <v>55</v>
      </c>
      <c r="W94" s="107">
        <v>2</v>
      </c>
      <c r="X94" s="56">
        <f t="shared" si="14"/>
        <v>7.1206639138095689</v>
      </c>
      <c r="Y94" s="49">
        <f t="shared" si="10"/>
        <v>3.8534189648658859</v>
      </c>
      <c r="Z94" s="49">
        <f t="shared" si="10"/>
        <v>73.039215686274503</v>
      </c>
      <c r="AA94" s="49">
        <f t="shared" si="11"/>
        <v>37.778617302606726</v>
      </c>
      <c r="AB94" s="49">
        <f t="shared" si="13"/>
        <v>100</v>
      </c>
      <c r="AC94" s="67">
        <f t="shared" si="12"/>
        <v>0.98039215686274506</v>
      </c>
    </row>
    <row r="95" spans="1:29" ht="39" customHeight="1" x14ac:dyDescent="0.25">
      <c r="A95" s="120"/>
      <c r="B95" s="119" t="s">
        <v>94</v>
      </c>
      <c r="C95" s="107">
        <v>69839</v>
      </c>
      <c r="D95" s="107">
        <v>5920</v>
      </c>
      <c r="E95" s="107">
        <v>219</v>
      </c>
      <c r="F95" s="107">
        <v>170</v>
      </c>
      <c r="G95" s="107">
        <v>84</v>
      </c>
      <c r="H95" s="107">
        <v>1</v>
      </c>
      <c r="I95" s="107">
        <v>5</v>
      </c>
      <c r="J95" s="107">
        <v>0</v>
      </c>
      <c r="K95" s="107">
        <v>0</v>
      </c>
      <c r="L95" s="107">
        <v>6</v>
      </c>
      <c r="M95" s="107">
        <v>0</v>
      </c>
      <c r="N95" s="107">
        <v>45</v>
      </c>
      <c r="O95" s="107">
        <v>4</v>
      </c>
      <c r="P95" s="107">
        <v>37</v>
      </c>
      <c r="Q95" s="107">
        <v>10</v>
      </c>
      <c r="R95" s="107">
        <v>10</v>
      </c>
      <c r="S95" s="107">
        <v>1</v>
      </c>
      <c r="T95" s="107">
        <v>0</v>
      </c>
      <c r="U95" s="107">
        <v>14</v>
      </c>
      <c r="V95" s="107">
        <v>49</v>
      </c>
      <c r="W95" s="107">
        <v>2</v>
      </c>
      <c r="X95" s="56">
        <f t="shared" si="14"/>
        <v>8.4766391271352681</v>
      </c>
      <c r="Y95" s="49">
        <f t="shared" si="10"/>
        <v>3.6993243243243241</v>
      </c>
      <c r="Z95" s="49">
        <f t="shared" si="10"/>
        <v>77.625570776255699</v>
      </c>
      <c r="AA95" s="49">
        <f t="shared" si="11"/>
        <v>101.35135135135135</v>
      </c>
      <c r="AB95" s="49">
        <f t="shared" si="13"/>
        <v>83.333333333333343</v>
      </c>
      <c r="AC95" s="67">
        <f t="shared" si="12"/>
        <v>2.7397260273972601</v>
      </c>
    </row>
    <row r="96" spans="1:29" ht="39" customHeight="1" x14ac:dyDescent="0.25">
      <c r="A96" s="120"/>
      <c r="B96" s="119" t="s">
        <v>95</v>
      </c>
      <c r="C96" s="107">
        <v>69701</v>
      </c>
      <c r="D96" s="107">
        <v>7579</v>
      </c>
      <c r="E96" s="107">
        <v>289</v>
      </c>
      <c r="F96" s="107">
        <v>225</v>
      </c>
      <c r="G96" s="107">
        <v>114</v>
      </c>
      <c r="H96" s="107">
        <v>2</v>
      </c>
      <c r="I96" s="107">
        <v>7</v>
      </c>
      <c r="J96" s="107">
        <v>0</v>
      </c>
      <c r="K96" s="107">
        <v>1</v>
      </c>
      <c r="L96" s="107">
        <v>10</v>
      </c>
      <c r="M96" s="107">
        <v>1</v>
      </c>
      <c r="N96" s="107">
        <v>56</v>
      </c>
      <c r="O96" s="107">
        <v>13</v>
      </c>
      <c r="P96" s="107">
        <v>37</v>
      </c>
      <c r="Q96" s="107">
        <v>11</v>
      </c>
      <c r="R96" s="107">
        <v>22</v>
      </c>
      <c r="S96" s="107">
        <v>1</v>
      </c>
      <c r="T96" s="107">
        <v>0</v>
      </c>
      <c r="U96" s="107">
        <v>11</v>
      </c>
      <c r="V96" s="107">
        <v>64</v>
      </c>
      <c r="W96" s="107">
        <v>2</v>
      </c>
      <c r="X96" s="56">
        <f t="shared" si="14"/>
        <v>10.873588614223612</v>
      </c>
      <c r="Y96" s="49">
        <f t="shared" si="10"/>
        <v>3.8131679641113601</v>
      </c>
      <c r="Z96" s="49">
        <f t="shared" si="10"/>
        <v>77.854671280276818</v>
      </c>
      <c r="AA96" s="49">
        <f t="shared" si="11"/>
        <v>131.94352816994325</v>
      </c>
      <c r="AB96" s="49">
        <f t="shared" si="13"/>
        <v>70</v>
      </c>
      <c r="AC96" s="67">
        <f t="shared" si="12"/>
        <v>3.4602076124567476</v>
      </c>
    </row>
    <row r="97" spans="1:29" ht="39" customHeight="1" x14ac:dyDescent="0.25">
      <c r="A97" s="120" t="s">
        <v>103</v>
      </c>
      <c r="B97" s="119" t="s">
        <v>97</v>
      </c>
      <c r="C97" s="107">
        <v>77619</v>
      </c>
      <c r="D97" s="107">
        <v>13897</v>
      </c>
      <c r="E97" s="107">
        <v>534</v>
      </c>
      <c r="F97" s="107">
        <v>450</v>
      </c>
      <c r="G97" s="107">
        <v>185</v>
      </c>
      <c r="H97" s="107">
        <v>9</v>
      </c>
      <c r="I97" s="107">
        <v>13</v>
      </c>
      <c r="J97" s="107">
        <v>0</v>
      </c>
      <c r="K97" s="107">
        <v>0</v>
      </c>
      <c r="L97" s="107">
        <v>22</v>
      </c>
      <c r="M97" s="107">
        <v>6</v>
      </c>
      <c r="N97" s="107">
        <v>137</v>
      </c>
      <c r="O97" s="107">
        <v>33</v>
      </c>
      <c r="P97" s="107">
        <v>89</v>
      </c>
      <c r="Q97" s="107">
        <v>28</v>
      </c>
      <c r="R97" s="107">
        <v>32</v>
      </c>
      <c r="S97" s="107">
        <v>5</v>
      </c>
      <c r="T97" s="107">
        <v>0</v>
      </c>
      <c r="U97" s="107">
        <v>28</v>
      </c>
      <c r="V97" s="107">
        <v>84</v>
      </c>
      <c r="W97" s="107">
        <v>5</v>
      </c>
      <c r="X97" s="56">
        <f t="shared" si="14"/>
        <v>17.904121413571421</v>
      </c>
      <c r="Y97" s="49">
        <f t="shared" si="10"/>
        <v>3.842555947326761</v>
      </c>
      <c r="Z97" s="49">
        <f t="shared" si="10"/>
        <v>84.269662921348313</v>
      </c>
      <c r="AA97" s="49">
        <f t="shared" si="11"/>
        <v>158.30754839173923</v>
      </c>
      <c r="AB97" s="49">
        <f t="shared" si="13"/>
        <v>59.090909090909093</v>
      </c>
      <c r="AC97" s="67">
        <f t="shared" si="12"/>
        <v>4.119850187265917</v>
      </c>
    </row>
    <row r="98" spans="1:29" ht="39" customHeight="1" x14ac:dyDescent="0.25">
      <c r="A98" s="120"/>
      <c r="B98" s="119" t="s">
        <v>98</v>
      </c>
      <c r="C98" s="107">
        <v>96648</v>
      </c>
      <c r="D98" s="107">
        <v>25420</v>
      </c>
      <c r="E98" s="107">
        <v>1059</v>
      </c>
      <c r="F98" s="107">
        <v>890</v>
      </c>
      <c r="G98" s="107">
        <v>325</v>
      </c>
      <c r="H98" s="107">
        <v>21</v>
      </c>
      <c r="I98" s="107">
        <v>34</v>
      </c>
      <c r="J98" s="107">
        <v>0</v>
      </c>
      <c r="K98" s="107">
        <v>3</v>
      </c>
      <c r="L98" s="107">
        <v>58</v>
      </c>
      <c r="M98" s="107">
        <v>2</v>
      </c>
      <c r="N98" s="107">
        <v>329</v>
      </c>
      <c r="O98" s="107">
        <v>71</v>
      </c>
      <c r="P98" s="107">
        <v>204</v>
      </c>
      <c r="Q98" s="107">
        <v>47</v>
      </c>
      <c r="R98" s="107">
        <v>67</v>
      </c>
      <c r="S98" s="107">
        <v>6</v>
      </c>
      <c r="T98" s="107">
        <v>1</v>
      </c>
      <c r="U98" s="107">
        <v>55</v>
      </c>
      <c r="V98" s="107">
        <v>169</v>
      </c>
      <c r="W98" s="107">
        <v>6</v>
      </c>
      <c r="X98" s="56">
        <f t="shared" si="14"/>
        <v>26.301630659713599</v>
      </c>
      <c r="Y98" s="49">
        <f t="shared" si="10"/>
        <v>4.1660110149488592</v>
      </c>
      <c r="Z98" s="49">
        <f t="shared" si="10"/>
        <v>84.041548630783751</v>
      </c>
      <c r="AA98" s="49">
        <f t="shared" si="11"/>
        <v>228.16679779701022</v>
      </c>
      <c r="AB98" s="49">
        <f t="shared" si="13"/>
        <v>58.620689655172406</v>
      </c>
      <c r="AC98" s="67">
        <f t="shared" si="12"/>
        <v>5.476864966949953</v>
      </c>
    </row>
    <row r="99" spans="1:29" ht="39" customHeight="1" x14ac:dyDescent="0.25">
      <c r="A99" s="120"/>
      <c r="B99" s="119" t="s">
        <v>99</v>
      </c>
      <c r="C99" s="107">
        <v>77710</v>
      </c>
      <c r="D99" s="107">
        <v>24149</v>
      </c>
      <c r="E99" s="107">
        <v>1158</v>
      </c>
      <c r="F99" s="107">
        <v>1001</v>
      </c>
      <c r="G99" s="107">
        <v>385</v>
      </c>
      <c r="H99" s="107">
        <v>25</v>
      </c>
      <c r="I99" s="107">
        <v>39</v>
      </c>
      <c r="J99" s="107">
        <v>0</v>
      </c>
      <c r="K99" s="107">
        <v>2</v>
      </c>
      <c r="L99" s="107">
        <v>66</v>
      </c>
      <c r="M99" s="107">
        <v>4</v>
      </c>
      <c r="N99" s="107">
        <v>358</v>
      </c>
      <c r="O99" s="107">
        <v>69</v>
      </c>
      <c r="P99" s="107">
        <v>222</v>
      </c>
      <c r="Q99" s="107">
        <v>56</v>
      </c>
      <c r="R99" s="107">
        <v>82</v>
      </c>
      <c r="S99" s="107">
        <v>1</v>
      </c>
      <c r="T99" s="107">
        <v>0</v>
      </c>
      <c r="U99" s="107">
        <v>56</v>
      </c>
      <c r="V99" s="107">
        <v>157</v>
      </c>
      <c r="W99" s="107">
        <v>8</v>
      </c>
      <c r="X99" s="56">
        <f t="shared" si="14"/>
        <v>31.075794621026898</v>
      </c>
      <c r="Y99" s="49">
        <f t="shared" si="10"/>
        <v>4.7952296161331729</v>
      </c>
      <c r="Z99" s="49">
        <f t="shared" si="10"/>
        <v>86.44214162348878</v>
      </c>
      <c r="AA99" s="49">
        <f t="shared" si="11"/>
        <v>273.30324237028447</v>
      </c>
      <c r="AB99" s="49">
        <f t="shared" si="13"/>
        <v>59.090909090909093</v>
      </c>
      <c r="AC99" s="67">
        <f t="shared" si="12"/>
        <v>5.6994818652849739</v>
      </c>
    </row>
    <row r="100" spans="1:29" ht="39" customHeight="1" x14ac:dyDescent="0.25">
      <c r="A100" s="120"/>
      <c r="B100" s="119" t="s">
        <v>100</v>
      </c>
      <c r="C100" s="107">
        <v>70297</v>
      </c>
      <c r="D100" s="107">
        <v>19879</v>
      </c>
      <c r="E100" s="107">
        <v>1219</v>
      </c>
      <c r="F100" s="107">
        <v>1035</v>
      </c>
      <c r="G100" s="107">
        <v>394</v>
      </c>
      <c r="H100" s="107">
        <v>23</v>
      </c>
      <c r="I100" s="107">
        <v>38</v>
      </c>
      <c r="J100" s="107">
        <v>0</v>
      </c>
      <c r="K100" s="107">
        <v>1</v>
      </c>
      <c r="L100" s="107">
        <v>62</v>
      </c>
      <c r="M100" s="107">
        <v>5</v>
      </c>
      <c r="N100" s="107">
        <v>377</v>
      </c>
      <c r="O100" s="107">
        <v>64</v>
      </c>
      <c r="P100" s="107">
        <v>237</v>
      </c>
      <c r="Q100" s="107">
        <v>59</v>
      </c>
      <c r="R100" s="107">
        <v>101</v>
      </c>
      <c r="S100" s="107">
        <v>0</v>
      </c>
      <c r="T100" s="107">
        <v>2</v>
      </c>
      <c r="U100" s="107">
        <v>57</v>
      </c>
      <c r="V100" s="107">
        <v>184</v>
      </c>
      <c r="W100" s="107">
        <v>7</v>
      </c>
      <c r="X100" s="56">
        <f t="shared" si="14"/>
        <v>28.278589413488486</v>
      </c>
      <c r="Y100" s="49">
        <f t="shared" si="10"/>
        <v>6.1320992001609742</v>
      </c>
      <c r="Z100" s="49">
        <f t="shared" si="10"/>
        <v>84.905660377358487</v>
      </c>
      <c r="AA100" s="49">
        <f t="shared" si="11"/>
        <v>311.88691584083705</v>
      </c>
      <c r="AB100" s="49">
        <f t="shared" si="13"/>
        <v>61.29032258064516</v>
      </c>
      <c r="AC100" s="67">
        <f t="shared" si="12"/>
        <v>5.0861361771944216</v>
      </c>
    </row>
    <row r="101" spans="1:29" ht="39" customHeight="1" thickBot="1" x14ac:dyDescent="0.3">
      <c r="A101" s="120"/>
      <c r="B101" s="121" t="s">
        <v>101</v>
      </c>
      <c r="C101" s="122">
        <v>161477</v>
      </c>
      <c r="D101" s="122">
        <v>16367</v>
      </c>
      <c r="E101" s="122">
        <v>1274</v>
      </c>
      <c r="F101" s="122">
        <v>946</v>
      </c>
      <c r="G101" s="122">
        <v>307</v>
      </c>
      <c r="H101" s="122">
        <v>27</v>
      </c>
      <c r="I101" s="122">
        <v>32</v>
      </c>
      <c r="J101" s="122">
        <v>0</v>
      </c>
      <c r="K101" s="122">
        <v>1</v>
      </c>
      <c r="L101" s="122">
        <v>60</v>
      </c>
      <c r="M101" s="122">
        <v>6</v>
      </c>
      <c r="N101" s="122">
        <v>360</v>
      </c>
      <c r="O101" s="122">
        <v>72</v>
      </c>
      <c r="P101" s="122">
        <v>208</v>
      </c>
      <c r="Q101" s="122">
        <v>56</v>
      </c>
      <c r="R101" s="122">
        <v>93</v>
      </c>
      <c r="S101" s="122">
        <v>0</v>
      </c>
      <c r="T101" s="122">
        <v>0</v>
      </c>
      <c r="U101" s="122">
        <v>58</v>
      </c>
      <c r="V101" s="122">
        <v>328</v>
      </c>
      <c r="W101" s="122">
        <v>24</v>
      </c>
      <c r="X101" s="56">
        <f t="shared" si="14"/>
        <v>10.13580881487766</v>
      </c>
      <c r="Y101" s="56">
        <f t="shared" si="10"/>
        <v>7.7839555202541693</v>
      </c>
      <c r="Z101" s="75">
        <f t="shared" si="10"/>
        <v>74.254317111459969</v>
      </c>
      <c r="AA101" s="75">
        <f t="shared" si="11"/>
        <v>366.5913117859107</v>
      </c>
      <c r="AB101" s="56">
        <f t="shared" si="13"/>
        <v>53.333333333333336</v>
      </c>
      <c r="AC101" s="76">
        <f t="shared" si="12"/>
        <v>4.7095761381475674</v>
      </c>
    </row>
    <row r="102" spans="1:29" ht="39" customHeight="1" thickBot="1" x14ac:dyDescent="0.3">
      <c r="A102" s="123"/>
      <c r="B102" s="124" t="s">
        <v>102</v>
      </c>
      <c r="C102" s="125">
        <v>773028</v>
      </c>
      <c r="D102" s="125">
        <v>124086</v>
      </c>
      <c r="E102" s="125">
        <v>6191</v>
      </c>
      <c r="F102" s="125">
        <v>5021</v>
      </c>
      <c r="G102" s="125">
        <v>1979</v>
      </c>
      <c r="H102" s="125">
        <v>108</v>
      </c>
      <c r="I102" s="125">
        <v>173</v>
      </c>
      <c r="J102" s="125">
        <v>0</v>
      </c>
      <c r="K102" s="125">
        <v>8</v>
      </c>
      <c r="L102" s="125">
        <v>289</v>
      </c>
      <c r="M102" s="125">
        <v>24</v>
      </c>
      <c r="N102" s="125">
        <v>1712</v>
      </c>
      <c r="O102" s="125">
        <v>336</v>
      </c>
      <c r="P102" s="125">
        <v>1065</v>
      </c>
      <c r="Q102" s="125">
        <v>287</v>
      </c>
      <c r="R102" s="125">
        <v>426</v>
      </c>
      <c r="S102" s="125">
        <v>16</v>
      </c>
      <c r="T102" s="125">
        <v>3</v>
      </c>
      <c r="U102" s="125">
        <v>303</v>
      </c>
      <c r="V102" s="125">
        <v>1170</v>
      </c>
      <c r="W102" s="125">
        <v>56</v>
      </c>
      <c r="X102" s="83">
        <f t="shared" si="14"/>
        <v>16.051941197472797</v>
      </c>
      <c r="Y102" s="83">
        <f t="shared" si="10"/>
        <v>4.9892816272585145</v>
      </c>
      <c r="Z102" s="82">
        <f t="shared" si="10"/>
        <v>81.101599095461154</v>
      </c>
      <c r="AA102" s="82">
        <f t="shared" si="11"/>
        <v>232.90298663829924</v>
      </c>
      <c r="AB102" s="83">
        <f t="shared" si="13"/>
        <v>59.861591695501723</v>
      </c>
      <c r="AC102" s="84">
        <f t="shared" si="12"/>
        <v>4.6680665482151511</v>
      </c>
    </row>
    <row r="103" spans="1:29" ht="39" customHeight="1" thickTop="1" x14ac:dyDescent="0.25">
      <c r="A103" s="200" t="s">
        <v>104</v>
      </c>
      <c r="B103" s="201"/>
      <c r="C103" s="115">
        <v>1454912</v>
      </c>
      <c r="D103" s="115">
        <v>206203</v>
      </c>
      <c r="E103" s="115">
        <v>12816</v>
      </c>
      <c r="F103" s="115">
        <v>10204</v>
      </c>
      <c r="G103" s="115">
        <v>3069</v>
      </c>
      <c r="H103" s="115">
        <v>215</v>
      </c>
      <c r="I103" s="115">
        <v>413</v>
      </c>
      <c r="J103" s="115">
        <v>2</v>
      </c>
      <c r="K103" s="115">
        <v>26</v>
      </c>
      <c r="L103" s="115">
        <v>654</v>
      </c>
      <c r="M103" s="115">
        <v>53</v>
      </c>
      <c r="N103" s="115">
        <v>4433</v>
      </c>
      <c r="O103" s="115">
        <v>928</v>
      </c>
      <c r="P103" s="115">
        <v>2751</v>
      </c>
      <c r="Q103" s="115">
        <v>632</v>
      </c>
      <c r="R103" s="115">
        <v>863</v>
      </c>
      <c r="S103" s="115">
        <v>34</v>
      </c>
      <c r="T103" s="115">
        <v>5</v>
      </c>
      <c r="U103" s="115">
        <v>592</v>
      </c>
      <c r="V103" s="115">
        <v>2612</v>
      </c>
      <c r="W103" s="115">
        <v>104</v>
      </c>
      <c r="X103" s="63">
        <f t="shared" si="14"/>
        <v>14.17288468305987</v>
      </c>
      <c r="Y103" s="63">
        <f t="shared" si="10"/>
        <v>6.2152345019228621</v>
      </c>
      <c r="Z103" s="63">
        <f t="shared" si="10"/>
        <v>79.619225967540572</v>
      </c>
      <c r="AA103" s="63">
        <f t="shared" si="11"/>
        <v>317.16318385280522</v>
      </c>
      <c r="AB103" s="63">
        <f t="shared" si="13"/>
        <v>63.149847094801224</v>
      </c>
      <c r="AC103" s="87">
        <f t="shared" si="12"/>
        <v>5.1029962546816483</v>
      </c>
    </row>
    <row r="173" spans="1:29" ht="35.25" customHeight="1" x14ac:dyDescent="0.25">
      <c r="A173" s="89"/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2"/>
      <c r="Y173" s="92"/>
      <c r="Z173" s="92"/>
      <c r="AA173" s="92"/>
      <c r="AB173" s="92"/>
      <c r="AC173" s="92"/>
    </row>
    <row r="175" spans="1:29" ht="17.100000000000001" customHeight="1" x14ac:dyDescent="0.25">
      <c r="A175" s="43" t="s">
        <v>113</v>
      </c>
      <c r="C175" s="37" t="e">
        <f>SUM(#REF!,#REF!)</f>
        <v>#REF!</v>
      </c>
      <c r="D175" s="37" t="e">
        <f>SUM(#REF!,#REF!)</f>
        <v>#REF!</v>
      </c>
      <c r="E175" s="37" t="e">
        <f>SUM(#REF!,#REF!)</f>
        <v>#REF!</v>
      </c>
      <c r="F175" s="37" t="e">
        <f>SUM(#REF!,#REF!)</f>
        <v>#REF!</v>
      </c>
      <c r="G175" s="37" t="e">
        <f>SUM(#REF!,#REF!)</f>
        <v>#REF!</v>
      </c>
      <c r="H175" s="37" t="e">
        <f>SUM(#REF!,#REF!)</f>
        <v>#REF!</v>
      </c>
      <c r="I175" s="37" t="e">
        <f>SUM(#REF!,#REF!)</f>
        <v>#REF!</v>
      </c>
      <c r="J175" s="37" t="e">
        <f>SUM(#REF!,#REF!)</f>
        <v>#REF!</v>
      </c>
      <c r="K175" s="37" t="e">
        <f>SUM(#REF!,#REF!)</f>
        <v>#REF!</v>
      </c>
      <c r="L175" s="37" t="e">
        <f>SUM(#REF!,#REF!)</f>
        <v>#REF!</v>
      </c>
      <c r="M175" s="37" t="e">
        <f>SUM(#REF!,#REF!)</f>
        <v>#REF!</v>
      </c>
      <c r="N175" s="37" t="e">
        <f>SUM(#REF!,#REF!)</f>
        <v>#REF!</v>
      </c>
      <c r="O175" s="37" t="e">
        <f>SUM(#REF!,#REF!)</f>
        <v>#REF!</v>
      </c>
      <c r="P175" s="37" t="e">
        <f>SUM(#REF!,#REF!)</f>
        <v>#REF!</v>
      </c>
      <c r="S175" s="37" t="e">
        <f>SUM(#REF!,#REF!)</f>
        <v>#REF!</v>
      </c>
      <c r="T175" s="37" t="e">
        <f>SUM(#REF!,#REF!)</f>
        <v>#REF!</v>
      </c>
      <c r="U175" s="37" t="e">
        <f>SUM(#REF!,#REF!)</f>
        <v>#REF!</v>
      </c>
      <c r="V175" s="37" t="e">
        <f>SUM(#REF!,#REF!)</f>
        <v>#REF!</v>
      </c>
      <c r="W175" s="37" t="e">
        <f>SUM(#REF!,#REF!)</f>
        <v>#REF!</v>
      </c>
    </row>
    <row r="176" spans="1:29" ht="17.100000000000001" customHeight="1" x14ac:dyDescent="0.25">
      <c r="A176" s="43" t="s">
        <v>114</v>
      </c>
    </row>
  </sheetData>
  <mergeCells count="99">
    <mergeCell ref="Z72:Z77"/>
    <mergeCell ref="A103:B103"/>
    <mergeCell ref="I74:I77"/>
    <mergeCell ref="K74:K77"/>
    <mergeCell ref="L74:L77"/>
    <mergeCell ref="O74:P74"/>
    <mergeCell ref="J75:J77"/>
    <mergeCell ref="O75:O77"/>
    <mergeCell ref="P75:P77"/>
    <mergeCell ref="F72:F77"/>
    <mergeCell ref="AA72:AA77"/>
    <mergeCell ref="AB72:AB77"/>
    <mergeCell ref="AC72:AC77"/>
    <mergeCell ref="G73:G77"/>
    <mergeCell ref="H73:L73"/>
    <mergeCell ref="M73:M77"/>
    <mergeCell ref="N73:N77"/>
    <mergeCell ref="O73:P73"/>
    <mergeCell ref="Q73:Q77"/>
    <mergeCell ref="R73:R77"/>
    <mergeCell ref="G72:U72"/>
    <mergeCell ref="V72:V77"/>
    <mergeCell ref="W72:W77"/>
    <mergeCell ref="X72:X77"/>
    <mergeCell ref="Y72:Y77"/>
    <mergeCell ref="A69:B69"/>
    <mergeCell ref="A72:B77"/>
    <mergeCell ref="C72:C77"/>
    <mergeCell ref="D72:D77"/>
    <mergeCell ref="E72:E77"/>
    <mergeCell ref="P41:P43"/>
    <mergeCell ref="S73:S77"/>
    <mergeCell ref="T73:T77"/>
    <mergeCell ref="U73:U77"/>
    <mergeCell ref="H74:H77"/>
    <mergeCell ref="AA38:AA43"/>
    <mergeCell ref="AB38:AB43"/>
    <mergeCell ref="AC38:AC43"/>
    <mergeCell ref="G39:G43"/>
    <mergeCell ref="H39:L39"/>
    <mergeCell ref="M39:M43"/>
    <mergeCell ref="N39:N43"/>
    <mergeCell ref="O39:P39"/>
    <mergeCell ref="Q39:Q43"/>
    <mergeCell ref="R39:R43"/>
    <mergeCell ref="G38:U38"/>
    <mergeCell ref="V38:V43"/>
    <mergeCell ref="W38:W43"/>
    <mergeCell ref="X38:X43"/>
    <mergeCell ref="Y38:Y43"/>
    <mergeCell ref="Z38:Z43"/>
    <mergeCell ref="S39:S43"/>
    <mergeCell ref="T39:T43"/>
    <mergeCell ref="U39:U43"/>
    <mergeCell ref="H40:H43"/>
    <mergeCell ref="A34:B34"/>
    <mergeCell ref="A38:B43"/>
    <mergeCell ref="C38:C43"/>
    <mergeCell ref="D38:D43"/>
    <mergeCell ref="E38:E43"/>
    <mergeCell ref="F38:F43"/>
    <mergeCell ref="I40:I43"/>
    <mergeCell ref="K40:K43"/>
    <mergeCell ref="L40:L43"/>
    <mergeCell ref="O40:P40"/>
    <mergeCell ref="J41:J43"/>
    <mergeCell ref="O41:O43"/>
    <mergeCell ref="AB3:AB8"/>
    <mergeCell ref="AC3:AC8"/>
    <mergeCell ref="G4:G8"/>
    <mergeCell ref="H4:L4"/>
    <mergeCell ref="M4:M8"/>
    <mergeCell ref="N4:N8"/>
    <mergeCell ref="O4:P4"/>
    <mergeCell ref="Q4:Q8"/>
    <mergeCell ref="R4:R8"/>
    <mergeCell ref="S4:S8"/>
    <mergeCell ref="V3:V8"/>
    <mergeCell ref="W3:W8"/>
    <mergeCell ref="X3:X8"/>
    <mergeCell ref="Y3:Y8"/>
    <mergeCell ref="Z3:Z8"/>
    <mergeCell ref="AA3:AA8"/>
    <mergeCell ref="A3:B8"/>
    <mergeCell ref="C3:C8"/>
    <mergeCell ref="D3:D8"/>
    <mergeCell ref="E3:E8"/>
    <mergeCell ref="F3:F8"/>
    <mergeCell ref="G3:U3"/>
    <mergeCell ref="T4:T8"/>
    <mergeCell ref="U4:U8"/>
    <mergeCell ref="H5:H8"/>
    <mergeCell ref="I5:I8"/>
    <mergeCell ref="K5:K8"/>
    <mergeCell ref="L5:L8"/>
    <mergeCell ref="O5:P5"/>
    <mergeCell ref="J6:J8"/>
    <mergeCell ref="O6:O8"/>
    <mergeCell ref="P6:P8"/>
  </mergeCells>
  <phoneticPr fontId="4"/>
  <pageMargins left="0.51181102362204722" right="0.51181102362204722" top="0.51181102362204722" bottom="0.51181102362204722" header="0.51181102362204722" footer="0.51181102362204722"/>
  <pageSetup paperSize="9" scale="34" fitToHeight="0" pageOrder="overThenDown" orientation="landscape" r:id="rId1"/>
  <headerFooter alignWithMargins="0"/>
  <rowBreaks count="2" manualBreakCount="2">
    <brk id="35" max="16383" man="1"/>
    <brk id="69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市町村別（大腸）</vt:lpstr>
      <vt:lpstr>年齢階級別（大腸）</vt:lpstr>
      <vt:lpstr>'市町村別（大腸）'!Print_Area</vt:lpstr>
      <vt:lpstr>'年齢階級別（大腸）'!Print_Area</vt:lpstr>
      <vt:lpstr>'年齢階級別（大腸）'!Print_Titles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2020-02-05T05:24:12Z</dcterms:created>
  <dcterms:modified xsi:type="dcterms:W3CDTF">2020-02-21T05:51:51Z</dcterms:modified>
</cp:coreProperties>
</file>