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190016\Desktop\(0507胎内市・乳)H30結果報告差替\"/>
    </mc:Choice>
  </mc:AlternateContent>
  <bookViews>
    <workbookView xWindow="0" yWindow="0" windowWidth="20490" windowHeight="7095" activeTab="1"/>
  </bookViews>
  <sheets>
    <sheet name="市町村別（乳）" sheetId="2" r:id="rId1"/>
    <sheet name="年齢階級別（乳）" sheetId="1" r:id="rId2"/>
  </sheets>
  <definedNames>
    <definedName name="_xlnm.Print_Area" localSheetId="0">'市町村別（乳）'!$A$1:$AJ$71</definedName>
    <definedName name="_xlnm.Print_Area" localSheetId="1">'年齢階級別（乳）'!$A$1:$AH$64</definedName>
    <definedName name="_xlnm.Print_Titles" localSheetId="1">'年齢階級別（乳）'!$A:$A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70" i="2" l="1"/>
  <c r="AG70" i="2"/>
  <c r="AF70" i="2"/>
  <c r="AE70" i="2"/>
  <c r="AD70" i="2"/>
  <c r="AH69" i="2"/>
  <c r="AG69" i="2"/>
  <c r="AF69" i="2"/>
  <c r="AE69" i="2"/>
  <c r="AD69" i="2"/>
  <c r="AH67" i="2"/>
  <c r="AG67" i="2"/>
  <c r="AF67" i="2"/>
  <c r="AE67" i="2"/>
  <c r="AD67" i="2"/>
  <c r="AH66" i="2"/>
  <c r="AG66" i="2"/>
  <c r="AF66" i="2"/>
  <c r="AE66" i="2"/>
  <c r="AD66" i="2"/>
  <c r="AH64" i="2"/>
  <c r="AG64" i="2"/>
  <c r="AF64" i="2"/>
  <c r="AE64" i="2"/>
  <c r="AD64" i="2"/>
  <c r="AH63" i="2"/>
  <c r="AG63" i="2"/>
  <c r="AF63" i="2"/>
  <c r="AE63" i="2"/>
  <c r="AD63" i="2"/>
  <c r="AH61" i="2"/>
  <c r="AG61" i="2"/>
  <c r="AF61" i="2"/>
  <c r="AE61" i="2"/>
  <c r="AD61" i="2"/>
  <c r="AH60" i="2"/>
  <c r="AG60" i="2"/>
  <c r="AF60" i="2"/>
  <c r="AE60" i="2"/>
  <c r="AD60" i="2"/>
  <c r="AH59" i="2"/>
  <c r="AG59" i="2"/>
  <c r="AF59" i="2"/>
  <c r="AE59" i="2"/>
  <c r="AD59" i="2"/>
  <c r="AH57" i="2"/>
  <c r="AG57" i="2"/>
  <c r="AF57" i="2"/>
  <c r="AE57" i="2"/>
  <c r="AD57" i="2"/>
  <c r="AH56" i="2"/>
  <c r="AG56" i="2"/>
  <c r="AF56" i="2"/>
  <c r="AE56" i="2"/>
  <c r="AD56" i="2"/>
  <c r="AH55" i="2"/>
  <c r="AG55" i="2"/>
  <c r="AF55" i="2"/>
  <c r="AE55" i="2"/>
  <c r="AD55" i="2"/>
  <c r="AH53" i="2"/>
  <c r="AG53" i="2"/>
  <c r="AF53" i="2"/>
  <c r="AE53" i="2"/>
  <c r="AD53" i="2"/>
  <c r="AH52" i="2"/>
  <c r="AG52" i="2"/>
  <c r="AF52" i="2"/>
  <c r="AE52" i="2"/>
  <c r="AD52" i="2"/>
  <c r="AH51" i="2"/>
  <c r="AG51" i="2"/>
  <c r="AF51" i="2"/>
  <c r="AE51" i="2"/>
  <c r="AD51" i="2"/>
  <c r="AH49" i="2"/>
  <c r="AG49" i="2"/>
  <c r="AF49" i="2"/>
  <c r="AE49" i="2"/>
  <c r="AD49" i="2"/>
  <c r="AH48" i="2"/>
  <c r="AG48" i="2"/>
  <c r="AF48" i="2"/>
  <c r="AE48" i="2"/>
  <c r="AD48" i="2"/>
  <c r="AH47" i="2"/>
  <c r="AG47" i="2"/>
  <c r="AF47" i="2"/>
  <c r="AE47" i="2"/>
  <c r="AD47" i="2"/>
  <c r="AH45" i="2"/>
  <c r="AG45" i="2"/>
  <c r="AF45" i="2"/>
  <c r="AE45" i="2"/>
  <c r="AD45" i="2"/>
  <c r="AH44" i="2"/>
  <c r="AG44" i="2"/>
  <c r="AF44" i="2"/>
  <c r="AE44" i="2"/>
  <c r="AD44" i="2"/>
  <c r="AH42" i="2"/>
  <c r="AG42" i="2"/>
  <c r="AF42" i="2"/>
  <c r="AE42" i="2"/>
  <c r="AD42" i="2"/>
  <c r="AH41" i="2"/>
  <c r="AG41" i="2"/>
  <c r="AF41" i="2"/>
  <c r="AE41" i="2"/>
  <c r="AD41" i="2"/>
  <c r="AH40" i="2"/>
  <c r="AG40" i="2"/>
  <c r="AF40" i="2"/>
  <c r="AE40" i="2"/>
  <c r="AD40" i="2"/>
  <c r="AH39" i="2"/>
  <c r="AG39" i="2"/>
  <c r="AF39" i="2"/>
  <c r="AE39" i="2"/>
  <c r="AD39" i="2"/>
  <c r="AH38" i="2"/>
  <c r="AG38" i="2"/>
  <c r="AF38" i="2"/>
  <c r="AE38" i="2"/>
  <c r="AD38" i="2"/>
  <c r="AH36" i="2"/>
  <c r="AG36" i="2"/>
  <c r="AF36" i="2"/>
  <c r="AE36" i="2"/>
  <c r="AD36" i="2"/>
  <c r="AH35" i="2"/>
  <c r="AG35" i="2"/>
  <c r="AF35" i="2"/>
  <c r="AE35" i="2"/>
  <c r="AD35" i="2"/>
  <c r="AH34" i="2"/>
  <c r="AG34" i="2"/>
  <c r="AF34" i="2"/>
  <c r="AE34" i="2"/>
  <c r="AD34" i="2"/>
  <c r="AH33" i="2"/>
  <c r="AG33" i="2"/>
  <c r="AF33" i="2"/>
  <c r="AE33" i="2"/>
  <c r="AD33" i="2"/>
  <c r="AH32" i="2"/>
  <c r="AG32" i="2"/>
  <c r="AF32" i="2"/>
  <c r="AE32" i="2"/>
  <c r="AD32" i="2"/>
  <c r="AH31" i="2"/>
  <c r="AG31" i="2"/>
  <c r="AF31" i="2"/>
  <c r="AE31" i="2"/>
  <c r="AD31" i="2"/>
  <c r="AH29" i="2"/>
  <c r="AG29" i="2"/>
  <c r="AF29" i="2"/>
  <c r="AE29" i="2"/>
  <c r="AD29" i="2"/>
  <c r="AH28" i="2"/>
  <c r="AG28" i="2"/>
  <c r="AF28" i="2"/>
  <c r="AE28" i="2"/>
  <c r="AD28" i="2"/>
  <c r="AH27" i="2"/>
  <c r="AG27" i="2"/>
  <c r="AF27" i="2"/>
  <c r="AE27" i="2"/>
  <c r="AD27" i="2"/>
  <c r="AH25" i="2"/>
  <c r="AG25" i="2"/>
  <c r="AF25" i="2"/>
  <c r="AE25" i="2"/>
  <c r="AD25" i="2"/>
  <c r="AH24" i="2"/>
  <c r="AG24" i="2"/>
  <c r="AF24" i="2"/>
  <c r="AE24" i="2"/>
  <c r="AD24" i="2"/>
  <c r="AH23" i="2"/>
  <c r="AG23" i="2"/>
  <c r="AF23" i="2"/>
  <c r="AE23" i="2"/>
  <c r="AD23" i="2"/>
  <c r="AH22" i="2"/>
  <c r="AG22" i="2"/>
  <c r="AF22" i="2"/>
  <c r="AE22" i="2"/>
  <c r="AD22" i="2"/>
  <c r="AH21" i="2"/>
  <c r="AG21" i="2"/>
  <c r="AF21" i="2"/>
  <c r="AE21" i="2"/>
  <c r="AD21" i="2"/>
  <c r="AD19" i="2"/>
  <c r="AH18" i="2"/>
  <c r="AG18" i="2"/>
  <c r="AF18" i="2"/>
  <c r="AE18" i="2"/>
  <c r="AD18" i="2"/>
  <c r="AH17" i="2"/>
  <c r="AG17" i="2"/>
  <c r="AF17" i="2"/>
  <c r="AE17" i="2"/>
  <c r="AD17" i="2"/>
  <c r="AH16" i="2"/>
  <c r="AG16" i="2"/>
  <c r="AF16" i="2"/>
  <c r="AE16" i="2"/>
  <c r="AD16" i="2"/>
  <c r="AH14" i="2"/>
  <c r="AG14" i="2"/>
  <c r="AF14" i="2"/>
  <c r="AE14" i="2"/>
  <c r="AD14" i="2"/>
  <c r="AH13" i="2"/>
  <c r="AG13" i="2"/>
  <c r="AF13" i="2"/>
  <c r="AE13" i="2"/>
  <c r="AD13" i="2"/>
  <c r="AH11" i="2"/>
  <c r="AG11" i="2"/>
  <c r="AF11" i="2"/>
  <c r="AE11" i="2"/>
  <c r="AD11" i="2"/>
  <c r="AG63" i="1" l="1"/>
  <c r="AF63" i="1"/>
  <c r="AE63" i="1"/>
  <c r="AD63" i="1"/>
  <c r="AC63" i="1"/>
  <c r="AG62" i="1"/>
  <c r="AF62" i="1"/>
  <c r="AE62" i="1"/>
  <c r="AD62" i="1"/>
  <c r="AC62" i="1"/>
  <c r="AG61" i="1"/>
  <c r="AF61" i="1"/>
  <c r="AE61" i="1"/>
  <c r="AD61" i="1"/>
  <c r="AC61" i="1"/>
  <c r="AG60" i="1"/>
  <c r="AF60" i="1"/>
  <c r="AE60" i="1"/>
  <c r="AD60" i="1"/>
  <c r="AC60" i="1"/>
  <c r="AG59" i="1"/>
  <c r="AF59" i="1"/>
  <c r="AE59" i="1"/>
  <c r="AD59" i="1"/>
  <c r="AC59" i="1"/>
  <c r="AG58" i="1"/>
  <c r="AF58" i="1"/>
  <c r="AE58" i="1"/>
  <c r="AD58" i="1"/>
  <c r="AC58" i="1"/>
  <c r="AG57" i="1"/>
  <c r="AF57" i="1"/>
  <c r="AE57" i="1"/>
  <c r="AD57" i="1"/>
  <c r="AC57" i="1"/>
  <c r="AG56" i="1"/>
  <c r="AF56" i="1"/>
  <c r="AE56" i="1"/>
  <c r="AD56" i="1"/>
  <c r="AC56" i="1"/>
  <c r="AG55" i="1"/>
  <c r="AF55" i="1"/>
  <c r="AE55" i="1"/>
  <c r="AD55" i="1"/>
  <c r="AC55" i="1"/>
  <c r="AG54" i="1"/>
  <c r="AF54" i="1"/>
  <c r="AE54" i="1"/>
  <c r="AD54" i="1"/>
  <c r="AC54" i="1"/>
  <c r="AF52" i="1"/>
  <c r="AD52" i="1"/>
  <c r="AG42" i="1"/>
  <c r="AF42" i="1"/>
  <c r="AE42" i="1"/>
  <c r="AD42" i="1"/>
  <c r="AG41" i="1"/>
  <c r="AF41" i="1"/>
  <c r="AE41" i="1"/>
  <c r="AD41" i="1"/>
  <c r="AG40" i="1"/>
  <c r="AF40" i="1"/>
  <c r="AE40" i="1"/>
  <c r="AD40" i="1"/>
  <c r="AG39" i="1"/>
  <c r="AF39" i="1"/>
  <c r="AE39" i="1"/>
  <c r="AD39" i="1"/>
  <c r="AG38" i="1"/>
  <c r="AF38" i="1"/>
  <c r="AE38" i="1"/>
  <c r="AD38" i="1"/>
  <c r="AG37" i="1"/>
  <c r="AF37" i="1"/>
  <c r="AE37" i="1"/>
  <c r="AD37" i="1"/>
  <c r="AG36" i="1"/>
  <c r="AF36" i="1"/>
  <c r="AE36" i="1"/>
  <c r="AD36" i="1"/>
  <c r="AG35" i="1"/>
  <c r="AF35" i="1"/>
  <c r="AE35" i="1"/>
  <c r="AD35" i="1"/>
  <c r="AG34" i="1"/>
  <c r="AF34" i="1"/>
  <c r="AE34" i="1"/>
  <c r="AD34" i="1"/>
  <c r="AG33" i="1"/>
  <c r="AF33" i="1"/>
  <c r="AE33" i="1"/>
  <c r="AD33" i="1"/>
  <c r="AF31" i="1"/>
  <c r="AD31" i="1"/>
  <c r="AG21" i="1"/>
  <c r="AF21" i="1"/>
  <c r="AE21" i="1"/>
  <c r="AD21" i="1"/>
  <c r="AG20" i="1"/>
  <c r="AF20" i="1"/>
  <c r="AE20" i="1"/>
  <c r="AD20" i="1"/>
  <c r="AG19" i="1"/>
  <c r="AF19" i="1"/>
  <c r="AE19" i="1"/>
  <c r="AD19" i="1"/>
  <c r="AG18" i="1"/>
  <c r="AF18" i="1"/>
  <c r="AE18" i="1"/>
  <c r="AD18" i="1"/>
  <c r="AG17" i="1"/>
  <c r="AF17" i="1"/>
  <c r="AE17" i="1"/>
  <c r="AD17" i="1"/>
  <c r="AG16" i="1"/>
  <c r="AF16" i="1"/>
  <c r="AE16" i="1"/>
  <c r="AD16" i="1"/>
  <c r="AG15" i="1"/>
  <c r="AF15" i="1"/>
  <c r="AE15" i="1"/>
  <c r="AD15" i="1"/>
  <c r="AG14" i="1"/>
  <c r="AF14" i="1"/>
  <c r="AE14" i="1"/>
  <c r="AD14" i="1"/>
  <c r="AG13" i="1"/>
  <c r="AF13" i="1"/>
  <c r="AE13" i="1"/>
  <c r="AD13" i="1"/>
  <c r="AG12" i="1"/>
  <c r="AF12" i="1"/>
  <c r="AE12" i="1"/>
  <c r="AD12" i="1"/>
  <c r="AF10" i="1"/>
  <c r="AD10" i="1"/>
</calcChain>
</file>

<file path=xl/comments1.xml><?xml version="1.0" encoding="utf-8"?>
<comments xmlns="http://schemas.openxmlformats.org/spreadsheetml/2006/main">
  <authors>
    <author>新潟県</author>
  </authors>
  <commentList>
    <comment ref="E6" authorId="0" shapeId="0">
      <text>
        <r>
          <rPr>
            <sz val="12"/>
            <color indexed="81"/>
            <rFont val="ＭＳ Ｐゴシック"/>
            <family val="3"/>
            <charset val="128"/>
          </rPr>
          <t>個人記録表「フィルム評価」の
「体動」「ポジショニング不適」「条件不良」が該当</t>
        </r>
      </text>
    </comment>
    <comment ref="F6" authorId="0" shapeId="0">
      <text>
        <r>
          <rPr>
            <sz val="12"/>
            <color indexed="81"/>
            <rFont val="ＭＳ Ｐゴシック"/>
            <family val="3"/>
            <charset val="128"/>
          </rPr>
          <t>個人記録票「フィルム評価」の「その他」が該当</t>
        </r>
      </text>
    </comment>
  </commentList>
</comments>
</file>

<file path=xl/comments2.xml><?xml version="1.0" encoding="utf-8"?>
<comments xmlns="http://schemas.openxmlformats.org/spreadsheetml/2006/main">
  <authors>
    <author>新潟県</author>
  </authors>
  <commentList>
    <comment ref="D5" authorId="0" shapeId="0">
      <text>
        <r>
          <rPr>
            <sz val="12"/>
            <color indexed="81"/>
            <rFont val="ＭＳ Ｐゴシック"/>
            <family val="3"/>
            <charset val="128"/>
          </rPr>
          <t>個人記録表「フィルム評価」の
「体動」「ポジショニング不適」「条件不良」が該当</t>
        </r>
      </text>
    </comment>
    <comment ref="E5" authorId="0" shapeId="0">
      <text>
        <r>
          <rPr>
            <sz val="12"/>
            <color indexed="81"/>
            <rFont val="ＭＳ Ｐゴシック"/>
            <family val="3"/>
            <charset val="128"/>
          </rPr>
          <t>個人記録票「フィルム評価」の「その他」が該当</t>
        </r>
      </text>
    </comment>
    <comment ref="D26" authorId="0" shapeId="0">
      <text>
        <r>
          <rPr>
            <sz val="12"/>
            <color indexed="81"/>
            <rFont val="ＭＳ Ｐゴシック"/>
            <family val="3"/>
            <charset val="128"/>
          </rPr>
          <t>個人記録表「フィルム評価」の
「体動」「ポジショニング不適」「条件不良」が該当</t>
        </r>
      </text>
    </comment>
    <comment ref="E26" authorId="0" shapeId="0">
      <text>
        <r>
          <rPr>
            <sz val="12"/>
            <color indexed="81"/>
            <rFont val="ＭＳ Ｐゴシック"/>
            <family val="3"/>
            <charset val="128"/>
          </rPr>
          <t>個人記録票「フィルム評価」の「その他」が該当</t>
        </r>
      </text>
    </comment>
    <comment ref="D47" authorId="0" shapeId="0">
      <text>
        <r>
          <rPr>
            <sz val="12"/>
            <color indexed="81"/>
            <rFont val="ＭＳ Ｐゴシック"/>
            <family val="3"/>
            <charset val="128"/>
          </rPr>
          <t>個人記録表「フィルム評価」の
「体動」「ポジショニング不適」「条件不良」が該当</t>
        </r>
      </text>
    </comment>
    <comment ref="E47" authorId="0" shapeId="0">
      <text>
        <r>
          <rPr>
            <sz val="12"/>
            <color indexed="81"/>
            <rFont val="ＭＳ Ｐゴシック"/>
            <family val="3"/>
            <charset val="128"/>
          </rPr>
          <t>個人記録票「フィルム評価」の「その他」が該当</t>
        </r>
      </text>
    </comment>
  </commentList>
</comments>
</file>

<file path=xl/sharedStrings.xml><?xml version="1.0" encoding="utf-8"?>
<sst xmlns="http://schemas.openxmlformats.org/spreadsheetml/2006/main" count="230" uniqueCount="123">
  <si>
    <t>平成30年度　乳がん検診結果報告書（年齢階級別集計表）1/3</t>
    <phoneticPr fontId="4"/>
  </si>
  <si>
    <t>初 診</t>
    <phoneticPr fontId="7"/>
  </si>
  <si>
    <t>（平成31年3月末現在）</t>
    <rPh sb="8" eb="9">
      <t>マツ</t>
    </rPh>
    <phoneticPr fontId="4"/>
  </si>
  <si>
    <t>区   分</t>
    <phoneticPr fontId="4"/>
  </si>
  <si>
    <t>対象者数　</t>
    <rPh sb="3" eb="4">
      <t>スウ</t>
    </rPh>
    <phoneticPr fontId="4"/>
  </si>
  <si>
    <t>マンモグラフィ</t>
    <phoneticPr fontId="7"/>
  </si>
  <si>
    <t>総合判定</t>
    <rPh sb="0" eb="2">
      <t>ソウゴウ</t>
    </rPh>
    <rPh sb="2" eb="4">
      <t>ハンテイ</t>
    </rPh>
    <phoneticPr fontId="7"/>
  </si>
  <si>
    <t>精検受診者数</t>
    <rPh sb="2" eb="5">
      <t>ジュシンシャ</t>
    </rPh>
    <rPh sb="5" eb="6">
      <t>スウ</t>
    </rPh>
    <phoneticPr fontId="7"/>
  </si>
  <si>
    <t>精      検      結      果</t>
    <rPh sb="0" eb="1">
      <t>セイ</t>
    </rPh>
    <phoneticPr fontId="4"/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</si>
  <si>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7"/>
  </si>
  <si>
    <t>精検結果未把握</t>
    <rPh sb="0" eb="1">
      <t>セイ</t>
    </rPh>
    <rPh sb="1" eb="2">
      <t>ケン</t>
    </rPh>
    <rPh sb="2" eb="4">
      <t>ケッカ</t>
    </rPh>
    <rPh sb="4" eb="5">
      <t>ミ</t>
    </rPh>
    <rPh sb="5" eb="7">
      <t>ハアク</t>
    </rPh>
    <phoneticPr fontId="7"/>
  </si>
  <si>
    <t>前年度受診者数</t>
    <rPh sb="0" eb="3">
      <t>ゼンネンド</t>
    </rPh>
    <rPh sb="3" eb="6">
      <t>ジュシンシャ</t>
    </rPh>
    <rPh sb="6" eb="7">
      <t>スウ</t>
    </rPh>
    <phoneticPr fontId="7"/>
  </si>
  <si>
    <t>2年連続受診者数</t>
    <rPh sb="1" eb="2">
      <t>ネン</t>
    </rPh>
    <rPh sb="2" eb="4">
      <t>レンゾク</t>
    </rPh>
    <rPh sb="4" eb="7">
      <t>ジュシンシャ</t>
    </rPh>
    <rPh sb="7" eb="8">
      <t>スウ</t>
    </rPh>
    <phoneticPr fontId="7"/>
  </si>
  <si>
    <t>受診率</t>
    <phoneticPr fontId="8"/>
  </si>
  <si>
    <t>要精検率</t>
  </si>
  <si>
    <t>精検受診率</t>
  </si>
  <si>
    <t>がん発見率</t>
  </si>
  <si>
    <t>陽性反応適中度</t>
    <rPh sb="4" eb="6">
      <t>テキチュウ</t>
    </rPh>
    <phoneticPr fontId="4"/>
  </si>
  <si>
    <t>受診者数</t>
  </si>
  <si>
    <t>判定不能</t>
    <rPh sb="0" eb="2">
      <t>ハンテイ</t>
    </rPh>
    <rPh sb="2" eb="4">
      <t>フノウ</t>
    </rPh>
    <phoneticPr fontId="4"/>
  </si>
  <si>
    <t>判定</t>
    <rPh sb="0" eb="2">
      <t>ハンテイ</t>
    </rPh>
    <phoneticPr fontId="4"/>
  </si>
  <si>
    <t>精検不要</t>
    <rPh sb="0" eb="1">
      <t>セイ</t>
    </rPh>
    <rPh sb="1" eb="2">
      <t>ケン</t>
    </rPh>
    <rPh sb="2" eb="4">
      <t>フヨウ</t>
    </rPh>
    <phoneticPr fontId="7"/>
  </si>
  <si>
    <t>要精検者数</t>
    <rPh sb="3" eb="4">
      <t>シャ</t>
    </rPh>
    <rPh sb="4" eb="5">
      <t>スウ</t>
    </rPh>
    <phoneticPr fontId="7"/>
  </si>
  <si>
    <t>異常なし</t>
    <rPh sb="0" eb="2">
      <t>イジョウ</t>
    </rPh>
    <phoneticPr fontId="7"/>
  </si>
  <si>
    <t>乳がん</t>
    <phoneticPr fontId="4"/>
  </si>
  <si>
    <t>線維腺腫</t>
    <phoneticPr fontId="7"/>
  </si>
  <si>
    <t>乳腺症</t>
    <rPh sb="0" eb="1">
      <t>ニュウ</t>
    </rPh>
    <rPh sb="1" eb="2">
      <t>セン</t>
    </rPh>
    <rPh sb="2" eb="3">
      <t>ショウ</t>
    </rPh>
    <phoneticPr fontId="7"/>
  </si>
  <si>
    <t>のう胞</t>
    <rPh sb="2" eb="3">
      <t>ホウ</t>
    </rPh>
    <phoneticPr fontId="7"/>
  </si>
  <si>
    <t>良性石灰化像</t>
    <rPh sb="0" eb="2">
      <t>リョウセイ</t>
    </rPh>
    <rPh sb="2" eb="4">
      <t>セッカイ</t>
    </rPh>
    <rPh sb="4" eb="5">
      <t>カ</t>
    </rPh>
    <rPh sb="5" eb="6">
      <t>ゾウ</t>
    </rPh>
    <phoneticPr fontId="7"/>
  </si>
  <si>
    <t>術後所見</t>
    <rPh sb="0" eb="1">
      <t>ジュツ</t>
    </rPh>
    <rPh sb="1" eb="2">
      <t>ゴ</t>
    </rPh>
    <rPh sb="2" eb="4">
      <t>ショケン</t>
    </rPh>
    <phoneticPr fontId="4"/>
  </si>
  <si>
    <t>その他</t>
  </si>
  <si>
    <t>N-1</t>
    <phoneticPr fontId="7"/>
  </si>
  <si>
    <t>N-2</t>
    <phoneticPr fontId="4"/>
  </si>
  <si>
    <t>早期がん
（再掲)</t>
    <phoneticPr fontId="4"/>
  </si>
  <si>
    <t>早期
がん
（再掲)</t>
    <rPh sb="0" eb="2">
      <t>ソウキ</t>
    </rPh>
    <rPh sb="7" eb="8">
      <t>サイ</t>
    </rPh>
    <rPh sb="8" eb="9">
      <t>ケイ</t>
    </rPh>
    <phoneticPr fontId="4"/>
  </si>
  <si>
    <t>非浸潤
がん
(再掲)</t>
    <rPh sb="0" eb="1">
      <t>ヒ</t>
    </rPh>
    <rPh sb="1" eb="2">
      <t>シン</t>
    </rPh>
    <rPh sb="2" eb="3">
      <t>ジュン</t>
    </rPh>
    <rPh sb="8" eb="9">
      <t>サイ</t>
    </rPh>
    <rPh sb="9" eb="10">
      <t>ケイ</t>
    </rPh>
    <phoneticPr fontId="4"/>
  </si>
  <si>
    <t xml:space="preserve"> 40歳未満</t>
    <phoneticPr fontId="4"/>
  </si>
  <si>
    <t>-</t>
    <phoneticPr fontId="4"/>
  </si>
  <si>
    <t xml:space="preserve"> 40～44歳</t>
  </si>
  <si>
    <t xml:space="preserve"> 45～49歳</t>
  </si>
  <si>
    <t xml:space="preserve"> 50～54歳</t>
  </si>
  <si>
    <t xml:space="preserve"> 55～59歳</t>
  </si>
  <si>
    <t xml:space="preserve"> 60～64歳</t>
  </si>
  <si>
    <t xml:space="preserve"> 65～69歳</t>
  </si>
  <si>
    <t xml:space="preserve"> 70～74歳</t>
  </si>
  <si>
    <t xml:space="preserve"> 75～79歳</t>
  </si>
  <si>
    <t xml:space="preserve"> 80歳以上</t>
  </si>
  <si>
    <t>　　計</t>
  </si>
  <si>
    <t>平成30年度　乳がん検診結果報告書（年齢階級別集計表）2/3</t>
    <rPh sb="0" eb="2">
      <t>ヘイセイ</t>
    </rPh>
    <rPh sb="4" eb="6">
      <t>ネンド</t>
    </rPh>
    <rPh sb="7" eb="8">
      <t>ニュウ</t>
    </rPh>
    <rPh sb="10" eb="12">
      <t>ケンシン</t>
    </rPh>
    <rPh sb="12" eb="14">
      <t>ケッカ</t>
    </rPh>
    <rPh sb="14" eb="17">
      <t>ホウコクショ</t>
    </rPh>
    <rPh sb="18" eb="20">
      <t>ネンレイ</t>
    </rPh>
    <rPh sb="20" eb="23">
      <t>カイキュウベツ</t>
    </rPh>
    <rPh sb="23" eb="26">
      <t>シュウケイヒョウ</t>
    </rPh>
    <phoneticPr fontId="4"/>
  </si>
  <si>
    <t>再 診</t>
    <rPh sb="0" eb="1">
      <t>サイ</t>
    </rPh>
    <phoneticPr fontId="7"/>
  </si>
  <si>
    <t>（平成31年3月末現在）</t>
    <rPh sb="1" eb="3">
      <t>ヘイセイ</t>
    </rPh>
    <rPh sb="5" eb="6">
      <t>ネン</t>
    </rPh>
    <rPh sb="7" eb="8">
      <t>ガツ</t>
    </rPh>
    <rPh sb="8" eb="9">
      <t>マツ</t>
    </rPh>
    <rPh sb="9" eb="11">
      <t>ゲンザイ</t>
    </rPh>
    <phoneticPr fontId="7"/>
  </si>
  <si>
    <t>区   分</t>
    <phoneticPr fontId="4"/>
  </si>
  <si>
    <t>マンモグラフィ</t>
    <phoneticPr fontId="7"/>
  </si>
  <si>
    <t>精      検      結      果</t>
    <phoneticPr fontId="4"/>
  </si>
  <si>
    <t>乳がん</t>
    <phoneticPr fontId="4"/>
  </si>
  <si>
    <t>線維腺腫</t>
    <phoneticPr fontId="7"/>
  </si>
  <si>
    <t>早期がん
（再掲)</t>
    <rPh sb="0" eb="2">
      <t>ソウキ</t>
    </rPh>
    <rPh sb="6" eb="8">
      <t>サイケイ</t>
    </rPh>
    <phoneticPr fontId="4"/>
  </si>
  <si>
    <t>-</t>
    <phoneticPr fontId="4"/>
  </si>
  <si>
    <t>平成30年度　乳がん検診結果報告書（年齢階級別集計表）3/3</t>
    <rPh sb="0" eb="2">
      <t>ヘイセイ</t>
    </rPh>
    <rPh sb="4" eb="6">
      <t>ネンド</t>
    </rPh>
    <rPh sb="7" eb="8">
      <t>ニュウ</t>
    </rPh>
    <rPh sb="10" eb="12">
      <t>ケンシン</t>
    </rPh>
    <rPh sb="12" eb="14">
      <t>ケッカ</t>
    </rPh>
    <rPh sb="14" eb="17">
      <t>ホウコクショ</t>
    </rPh>
    <rPh sb="18" eb="20">
      <t>ネンレイ</t>
    </rPh>
    <rPh sb="20" eb="23">
      <t>カイキュウベツ</t>
    </rPh>
    <rPh sb="23" eb="26">
      <t>シュウケイヒョウ</t>
    </rPh>
    <phoneticPr fontId="4"/>
  </si>
  <si>
    <t>初診・再診合計</t>
    <rPh sb="0" eb="2">
      <t>ショシン</t>
    </rPh>
    <rPh sb="3" eb="5">
      <t>サイシン</t>
    </rPh>
    <rPh sb="5" eb="7">
      <t>ゴウケイ</t>
    </rPh>
    <phoneticPr fontId="7"/>
  </si>
  <si>
    <t>マンモグラフィ</t>
    <phoneticPr fontId="7"/>
  </si>
  <si>
    <t>精      検      結      果</t>
    <phoneticPr fontId="4"/>
  </si>
  <si>
    <t>受診率</t>
    <phoneticPr fontId="8"/>
  </si>
  <si>
    <t>乳がん</t>
    <phoneticPr fontId="4"/>
  </si>
  <si>
    <t>線維腺腫</t>
    <phoneticPr fontId="7"/>
  </si>
  <si>
    <t>N-1</t>
    <phoneticPr fontId="7"/>
  </si>
  <si>
    <t>N-2</t>
    <phoneticPr fontId="4"/>
  </si>
  <si>
    <t>早期がん
（再掲)</t>
    <rPh sb="0" eb="2">
      <t>ソウキ</t>
    </rPh>
    <rPh sb="6" eb="7">
      <t>サイ</t>
    </rPh>
    <rPh sb="7" eb="8">
      <t>ケイ</t>
    </rPh>
    <phoneticPr fontId="4"/>
  </si>
  <si>
    <t>平成30年度　乳がん検診結果報告書（市町村別集計表）</t>
    <rPh sb="0" eb="2">
      <t>ヘイセイ</t>
    </rPh>
    <rPh sb="4" eb="6">
      <t>ネンド</t>
    </rPh>
    <rPh sb="7" eb="8">
      <t>ニュウ</t>
    </rPh>
    <rPh sb="10" eb="12">
      <t>ケンシン</t>
    </rPh>
    <rPh sb="12" eb="14">
      <t>ケッカ</t>
    </rPh>
    <rPh sb="14" eb="17">
      <t>ホウコクショ</t>
    </rPh>
    <rPh sb="18" eb="21">
      <t>シチョウソン</t>
    </rPh>
    <rPh sb="21" eb="22">
      <t>ベツ</t>
    </rPh>
    <rPh sb="22" eb="25">
      <t>シュウケイヒョウ</t>
    </rPh>
    <phoneticPr fontId="4"/>
  </si>
  <si>
    <t>※40歳以上</t>
    <rPh sb="3" eb="4">
      <t>サイ</t>
    </rPh>
    <rPh sb="4" eb="6">
      <t>イジョウ</t>
    </rPh>
    <phoneticPr fontId="4"/>
  </si>
  <si>
    <t xml:space="preserve"> (平成31年3月末日現在)</t>
    <phoneticPr fontId="7"/>
  </si>
  <si>
    <t>区   分</t>
    <phoneticPr fontId="4"/>
  </si>
  <si>
    <t>対象者数</t>
    <rPh sb="3" eb="4">
      <t>スウ</t>
    </rPh>
    <phoneticPr fontId="4"/>
  </si>
  <si>
    <t>マンモグラフィ</t>
    <phoneticPr fontId="7"/>
  </si>
  <si>
    <t xml:space="preserve">            精      検      結      果</t>
  </si>
  <si>
    <t>受診率</t>
    <phoneticPr fontId="8"/>
  </si>
  <si>
    <t>乳がん</t>
    <phoneticPr fontId="4"/>
  </si>
  <si>
    <t>N-2</t>
    <phoneticPr fontId="4"/>
  </si>
  <si>
    <t>県計</t>
    <rPh sb="0" eb="1">
      <t>ケン</t>
    </rPh>
    <rPh sb="1" eb="2">
      <t>ケイ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</si>
  <si>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</si>
  <si>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</si>
  <si>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4"/>
  </si>
  <si>
    <t>村上市</t>
    <rPh sb="0" eb="3">
      <t>ムラカミシ</t>
    </rPh>
    <phoneticPr fontId="4"/>
  </si>
  <si>
    <t>関川村</t>
    <rPh sb="0" eb="3">
      <t>セキカワムラ</t>
    </rPh>
    <phoneticPr fontId="4"/>
  </si>
  <si>
    <t>粟島浦村</t>
    <rPh sb="0" eb="4">
      <t>アワシマウラムラ</t>
    </rPh>
    <phoneticPr fontId="4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</si>
  <si>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4"/>
  </si>
  <si>
    <t>新発田市</t>
    <rPh sb="0" eb="4">
      <t>シバタシ</t>
    </rPh>
    <phoneticPr fontId="4"/>
  </si>
  <si>
    <t>阿賀野市</t>
    <rPh sb="0" eb="4">
      <t>アガノシ</t>
    </rPh>
    <phoneticPr fontId="4"/>
  </si>
  <si>
    <t>胎内市</t>
    <rPh sb="0" eb="3">
      <t>タイナイシ</t>
    </rPh>
    <phoneticPr fontId="4"/>
  </si>
  <si>
    <t>聖籠町</t>
    <rPh sb="0" eb="3">
      <t>セイロウマチ</t>
    </rPh>
    <phoneticPr fontId="4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</si>
  <si>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4"/>
  </si>
  <si>
    <t>五泉市</t>
    <rPh sb="0" eb="3">
      <t>ゴセンシ</t>
    </rPh>
    <phoneticPr fontId="4"/>
  </si>
  <si>
    <t>阿賀町</t>
    <rPh sb="0" eb="3">
      <t>アガマチ</t>
    </rPh>
    <phoneticPr fontId="4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</si>
  <si>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4"/>
  </si>
  <si>
    <t>三条市</t>
    <rPh sb="0" eb="3">
      <t>サンジョウシ</t>
    </rPh>
    <phoneticPr fontId="4"/>
  </si>
  <si>
    <t>燕市</t>
    <rPh sb="0" eb="2">
      <t>ツバメシ</t>
    </rPh>
    <phoneticPr fontId="4"/>
  </si>
  <si>
    <t>加茂市</t>
    <rPh sb="0" eb="3">
      <t>カモシ</t>
    </rPh>
    <phoneticPr fontId="4"/>
  </si>
  <si>
    <t>田上町</t>
    <rPh sb="0" eb="3">
      <t>タガミマチ</t>
    </rPh>
    <phoneticPr fontId="4"/>
  </si>
  <si>
    <t>弥彦村</t>
    <rPh sb="0" eb="3">
      <t>ヤヒコムラ</t>
    </rPh>
    <phoneticPr fontId="4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</si>
  <si>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4"/>
  </si>
  <si>
    <t>長岡市</t>
    <rPh sb="0" eb="3">
      <t>ナガオカシ</t>
    </rPh>
    <phoneticPr fontId="4"/>
  </si>
  <si>
    <t>見附市</t>
    <rPh sb="0" eb="3">
      <t>ミツケシ</t>
    </rPh>
    <phoneticPr fontId="4"/>
  </si>
  <si>
    <t>出雲崎町</t>
    <rPh sb="0" eb="4">
      <t>イズモザキマチ</t>
    </rPh>
    <phoneticPr fontId="4"/>
  </si>
  <si>
    <t>小千谷市</t>
    <rPh sb="0" eb="2">
      <t>コセン</t>
    </rPh>
    <rPh sb="2" eb="4">
      <t>タニシ</t>
    </rPh>
    <phoneticPr fontId="4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</si>
  <si>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4"/>
  </si>
  <si>
    <t>魚沼市</t>
    <rPh sb="0" eb="3">
      <t>ウオヌマシ</t>
    </rPh>
    <phoneticPr fontId="4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</si>
  <si>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4"/>
  </si>
  <si>
    <t>南魚沼市</t>
    <rPh sb="0" eb="4">
      <t>ミナミウオヌマシ</t>
    </rPh>
    <phoneticPr fontId="4"/>
  </si>
  <si>
    <t>湯沢町</t>
    <rPh sb="0" eb="3">
      <t>ユザワマチ</t>
    </rPh>
    <phoneticPr fontId="4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</si>
  <si>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4"/>
  </si>
  <si>
    <t>十日町市</t>
    <rPh sb="0" eb="4">
      <t>トオカマチシ</t>
    </rPh>
    <phoneticPr fontId="4"/>
  </si>
  <si>
    <t>津南町</t>
    <rPh sb="0" eb="3">
      <t>ツナンマチ</t>
    </rPh>
    <phoneticPr fontId="4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</si>
  <si>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4"/>
  </si>
  <si>
    <t>柏崎市</t>
    <rPh sb="0" eb="3">
      <t>カシワザキシ</t>
    </rPh>
    <phoneticPr fontId="4"/>
  </si>
  <si>
    <t>刈羽村</t>
    <rPh sb="0" eb="2">
      <t>カリワ</t>
    </rPh>
    <rPh sb="2" eb="3">
      <t>ムラ</t>
    </rPh>
    <phoneticPr fontId="4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</si>
  <si>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4"/>
  </si>
  <si>
    <t>上越市</t>
    <rPh sb="0" eb="3">
      <t>ジョウエツシ</t>
    </rPh>
    <phoneticPr fontId="4"/>
  </si>
  <si>
    <t>妙高市</t>
    <rPh sb="0" eb="3">
      <t>ミョウコウシ</t>
    </rPh>
    <phoneticPr fontId="4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</si>
  <si>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4"/>
  </si>
  <si>
    <t>糸魚川市</t>
    <rPh sb="0" eb="4">
      <t>イトイガワシ</t>
    </rPh>
    <phoneticPr fontId="4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</si>
  <si>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4"/>
  </si>
  <si>
    <t>佐渡市</t>
    <rPh sb="0" eb="3">
      <t>サドシ</t>
    </rPh>
    <phoneticPr fontId="4"/>
  </si>
  <si>
    <t>新潟市</t>
    <rPh sb="0" eb="3">
      <t>ニイガタシ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</si>
</sst>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\-#,##0;\-"/>
    <numFmt numFmtId="177" formatCode="#,##0.0_);[Red]\(#,##0.0\)"/>
    <numFmt numFmtId="178" formatCode="#,##0.0;\-#,##0.0;\-"/>
    <numFmt numFmtId="179" formatCode="0.0%"/>
  </numFmts>
  <fonts count="18">
    <font>
      <sz val="13.5"/>
      <name val="FixedSys"/>
      <charset val="128"/>
    </font>
    <font>
      <sz val="11"/>
      <name val="ＭＳ Ｐゴシック"/>
      <family val="3"/>
      <charset val="128"/>
    </font>
    <font>
      <b/>
      <sz val="32"/>
      <name val="ＭＳ 明朝"/>
      <family val="1"/>
      <charset val="128"/>
    </font>
    <font>
      <sz val="6"/>
      <name val="ＭＳ 明朝"/>
      <family val="2"/>
      <charset val="128"/>
    </font>
    <font>
      <sz val="6.75"/>
      <name val="FixedSys"/>
      <charset val="128"/>
    </font>
    <font>
      <sz val="22"/>
      <name val="ＭＳ 明朝"/>
      <family val="1"/>
      <charset val="128"/>
    </font>
    <font>
      <b/>
      <sz val="32"/>
      <color indexed="10"/>
      <name val="ＭＳ 明朝"/>
      <family val="1"/>
      <charset val="128"/>
    </font>
    <font>
      <sz val="6.75"/>
      <name val="ＭＳ Ｐゴシック"/>
      <family val="3"/>
      <charset val="128"/>
    </font>
    <font>
      <sz val="6"/>
      <name val="ＭＳ Ｐゴシック"/>
      <family val="3"/>
      <charset val="128"/>
    </font>
    <font>
      <sz val="13.5"/>
      <name val="FixedSys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b/>
      <sz val="25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5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</cellStyleXfs>
  <cellXfs count="149">
    <xf numFmtId="0" fontId="0" fillId="0" borderId="0" xfId="0"/>
    <xf numFmtId="38" fontId="2" fillId="0" borderId="0" xfId="1" applyFont="1" applyFill="1" applyBorder="1" applyAlignment="1" applyProtection="1">
      <alignment horizontal="left" vertical="center"/>
    </xf>
    <xf numFmtId="38" fontId="5" fillId="0" borderId="0" xfId="1" applyFont="1" applyFill="1" applyBorder="1" applyProtection="1"/>
    <xf numFmtId="38" fontId="5" fillId="0" borderId="0" xfId="1" applyFont="1" applyFill="1" applyProtection="1"/>
    <xf numFmtId="38" fontId="5" fillId="0" borderId="0" xfId="1" applyFont="1" applyProtection="1"/>
    <xf numFmtId="38" fontId="6" fillId="0" borderId="1" xfId="1" applyFont="1" applyFill="1" applyBorder="1" applyAlignment="1" applyProtection="1">
      <alignment horizontal="left" vertical="center"/>
    </xf>
    <xf numFmtId="38" fontId="5" fillId="0" borderId="0" xfId="1" applyFont="1" applyFill="1" applyBorder="1" applyAlignment="1" applyProtection="1">
      <alignment horizontal="right"/>
    </xf>
    <xf numFmtId="38" fontId="5" fillId="0" borderId="9" xfId="1" applyFont="1" applyFill="1" applyBorder="1" applyAlignment="1" applyProtection="1">
      <alignment horizontal="center"/>
    </xf>
    <xf numFmtId="38" fontId="5" fillId="0" borderId="10" xfId="1" applyFont="1" applyFill="1" applyBorder="1" applyAlignment="1" applyProtection="1">
      <alignment horizontal="center"/>
    </xf>
    <xf numFmtId="38" fontId="5" fillId="0" borderId="10" xfId="1" applyFont="1" applyFill="1" applyBorder="1" applyAlignment="1" applyProtection="1">
      <alignment horizontal="center" wrapText="1"/>
    </xf>
    <xf numFmtId="176" fontId="5" fillId="0" borderId="11" xfId="1" applyNumberFormat="1" applyFont="1" applyFill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176" fontId="5" fillId="0" borderId="0" xfId="1" applyNumberFormat="1" applyFont="1" applyFill="1" applyBorder="1" applyAlignment="1" applyProtection="1">
      <alignment horizontal="right" shrinkToFit="1"/>
      <protection locked="0"/>
    </xf>
    <xf numFmtId="176" fontId="5" fillId="0" borderId="0" xfId="2" applyNumberFormat="1" applyFont="1" applyFill="1" applyBorder="1" applyAlignment="1" applyProtection="1">
      <alignment horizontal="right" shrinkToFit="1"/>
      <protection locked="0"/>
    </xf>
    <xf numFmtId="178" fontId="5" fillId="0" borderId="0" xfId="1" applyNumberFormat="1" applyFont="1" applyFill="1" applyBorder="1" applyProtection="1"/>
    <xf numFmtId="176" fontId="11" fillId="0" borderId="7" xfId="1" applyNumberFormat="1" applyFont="1" applyFill="1" applyBorder="1" applyAlignment="1" applyProtection="1">
      <alignment horizontal="left"/>
    </xf>
    <xf numFmtId="176" fontId="11" fillId="0" borderId="14" xfId="1" applyNumberFormat="1" applyFont="1" applyFill="1" applyBorder="1" applyAlignment="1" applyProtection="1">
      <alignment horizontal="right"/>
    </xf>
    <xf numFmtId="176" fontId="11" fillId="0" borderId="7" xfId="1" applyNumberFormat="1" applyFont="1" applyFill="1" applyBorder="1" applyAlignment="1" applyProtection="1">
      <alignment horizontal="right" shrinkToFit="1"/>
      <protection locked="0"/>
    </xf>
    <xf numFmtId="176" fontId="11" fillId="0" borderId="14" xfId="1" applyNumberFormat="1" applyFont="1" applyFill="1" applyBorder="1" applyAlignment="1" applyProtection="1">
      <alignment horizontal="right" shrinkToFit="1"/>
      <protection locked="0"/>
    </xf>
    <xf numFmtId="178" fontId="11" fillId="0" borderId="14" xfId="1" applyNumberFormat="1" applyFont="1" applyFill="1" applyBorder="1" applyAlignment="1" applyProtection="1">
      <alignment horizontal="right" shrinkToFit="1"/>
      <protection locked="0"/>
    </xf>
    <xf numFmtId="178" fontId="11" fillId="0" borderId="7" xfId="1" applyNumberFormat="1" applyFont="1" applyFill="1" applyBorder="1" applyProtection="1"/>
    <xf numFmtId="178" fontId="11" fillId="0" borderId="7" xfId="1" applyNumberFormat="1" applyFont="1" applyFill="1" applyBorder="1" applyAlignment="1" applyProtection="1">
      <alignment horizontal="right"/>
    </xf>
    <xf numFmtId="38" fontId="11" fillId="0" borderId="0" xfId="1" applyFont="1" applyFill="1" applyProtection="1"/>
    <xf numFmtId="38" fontId="11" fillId="0" borderId="0" xfId="1" applyFont="1" applyProtection="1"/>
    <xf numFmtId="176" fontId="11" fillId="0" borderId="11" xfId="1" applyNumberFormat="1" applyFont="1" applyFill="1" applyBorder="1" applyProtection="1"/>
    <xf numFmtId="176" fontId="11" fillId="0" borderId="0" xfId="1" applyNumberFormat="1" applyFont="1" applyFill="1" applyBorder="1" applyAlignment="1" applyProtection="1">
      <alignment horizontal="right"/>
    </xf>
    <xf numFmtId="176" fontId="11" fillId="0" borderId="0" xfId="1" applyNumberFormat="1" applyFont="1" applyFill="1" applyBorder="1" applyAlignment="1" applyProtection="1">
      <alignment horizontal="right" shrinkToFit="1"/>
      <protection locked="0"/>
    </xf>
    <xf numFmtId="176" fontId="11" fillId="0" borderId="0" xfId="2" applyNumberFormat="1" applyFont="1" applyFill="1" applyBorder="1" applyAlignment="1" applyProtection="1">
      <alignment horizontal="right" shrinkToFit="1"/>
      <protection locked="0"/>
    </xf>
    <xf numFmtId="178" fontId="11" fillId="0" borderId="0" xfId="1" applyNumberFormat="1" applyFont="1" applyFill="1" applyBorder="1" applyProtection="1"/>
    <xf numFmtId="176" fontId="11" fillId="0" borderId="7" xfId="1" applyNumberFormat="1" applyFont="1" applyFill="1" applyBorder="1" applyProtection="1"/>
    <xf numFmtId="176" fontId="11" fillId="0" borderId="15" xfId="1" applyNumberFormat="1" applyFont="1" applyFill="1" applyBorder="1" applyProtection="1"/>
    <xf numFmtId="176" fontId="11" fillId="0" borderId="16" xfId="1" applyNumberFormat="1" applyFont="1" applyFill="1" applyBorder="1" applyAlignment="1" applyProtection="1">
      <alignment horizontal="right"/>
    </xf>
    <xf numFmtId="176" fontId="11" fillId="0" borderId="15" xfId="1" applyNumberFormat="1" applyFont="1" applyFill="1" applyBorder="1" applyAlignment="1" applyProtection="1">
      <alignment horizontal="right" shrinkToFit="1"/>
      <protection locked="0"/>
    </xf>
    <xf numFmtId="176" fontId="11" fillId="0" borderId="16" xfId="1" applyNumberFormat="1" applyFont="1" applyFill="1" applyBorder="1" applyAlignment="1" applyProtection="1">
      <alignment horizontal="right" shrinkToFit="1"/>
      <protection locked="0"/>
    </xf>
    <xf numFmtId="178" fontId="11" fillId="0" borderId="16" xfId="1" applyNumberFormat="1" applyFont="1" applyFill="1" applyBorder="1" applyAlignment="1" applyProtection="1">
      <alignment horizontal="right" shrinkToFit="1"/>
      <protection locked="0"/>
    </xf>
    <xf numFmtId="178" fontId="11" fillId="0" borderId="15" xfId="1" applyNumberFormat="1" applyFont="1" applyFill="1" applyBorder="1" applyProtection="1"/>
    <xf numFmtId="178" fontId="11" fillId="0" borderId="2" xfId="1" applyNumberFormat="1" applyFont="1" applyFill="1" applyBorder="1" applyAlignment="1" applyProtection="1">
      <alignment horizontal="right"/>
    </xf>
    <xf numFmtId="178" fontId="11" fillId="0" borderId="15" xfId="1" applyNumberFormat="1" applyFont="1" applyFill="1" applyBorder="1" applyAlignment="1" applyProtection="1">
      <alignment horizontal="right"/>
    </xf>
    <xf numFmtId="176" fontId="11" fillId="0" borderId="12" xfId="1" applyNumberFormat="1" applyFont="1" applyFill="1" applyBorder="1" applyProtection="1"/>
    <xf numFmtId="176" fontId="11" fillId="0" borderId="17" xfId="1" applyNumberFormat="1" applyFont="1" applyFill="1" applyBorder="1" applyAlignment="1" applyProtection="1">
      <alignment horizontal="right"/>
    </xf>
    <xf numFmtId="176" fontId="11" fillId="0" borderId="12" xfId="1" applyNumberFormat="1" applyFont="1" applyFill="1" applyBorder="1" applyAlignment="1" applyProtection="1">
      <alignment horizontal="right" shrinkToFit="1"/>
      <protection locked="0"/>
    </xf>
    <xf numFmtId="176" fontId="11" fillId="0" borderId="17" xfId="1" applyNumberFormat="1" applyFont="1" applyFill="1" applyBorder="1" applyAlignment="1" applyProtection="1">
      <alignment horizontal="right" shrinkToFit="1"/>
    </xf>
    <xf numFmtId="178" fontId="11" fillId="0" borderId="17" xfId="1" applyNumberFormat="1" applyFont="1" applyFill="1" applyBorder="1" applyAlignment="1" applyProtection="1">
      <alignment horizontal="right" shrinkToFit="1"/>
    </xf>
    <xf numFmtId="178" fontId="11" fillId="0" borderId="12" xfId="1" applyNumberFormat="1" applyFont="1" applyFill="1" applyBorder="1" applyProtection="1"/>
    <xf numFmtId="178" fontId="11" fillId="0" borderId="18" xfId="1" applyNumberFormat="1" applyFont="1" applyFill="1" applyBorder="1" applyAlignment="1" applyProtection="1">
      <alignment horizontal="right"/>
    </xf>
    <xf numFmtId="178" fontId="11" fillId="0" borderId="12" xfId="1" applyNumberFormat="1" applyFont="1" applyFill="1" applyBorder="1" applyAlignment="1" applyProtection="1">
      <alignment horizontal="right"/>
    </xf>
    <xf numFmtId="38" fontId="2" fillId="0" borderId="0" xfId="1" applyFont="1" applyFill="1" applyAlignment="1" applyProtection="1">
      <alignment horizontal="left" vertical="center"/>
    </xf>
    <xf numFmtId="38" fontId="6" fillId="0" borderId="0" xfId="1" applyFont="1" applyFill="1" applyAlignment="1" applyProtection="1">
      <alignment horizontal="left" vertical="center"/>
    </xf>
    <xf numFmtId="38" fontId="5" fillId="0" borderId="0" xfId="1" applyFont="1" applyFill="1" applyAlignment="1" applyProtection="1">
      <alignment horizontal="right"/>
    </xf>
    <xf numFmtId="176" fontId="11" fillId="0" borderId="14" xfId="1" applyNumberFormat="1" applyFont="1" applyFill="1" applyBorder="1" applyAlignment="1" applyProtection="1">
      <alignment horizontal="right" shrinkToFit="1"/>
    </xf>
    <xf numFmtId="176" fontId="11" fillId="0" borderId="16" xfId="1" applyNumberFormat="1" applyFont="1" applyFill="1" applyBorder="1" applyAlignment="1" applyProtection="1">
      <alignment horizontal="right" shrinkToFit="1"/>
    </xf>
    <xf numFmtId="178" fontId="11" fillId="0" borderId="2" xfId="1" applyNumberFormat="1" applyFont="1" applyFill="1" applyBorder="1" applyProtection="1"/>
    <xf numFmtId="178" fontId="11" fillId="0" borderId="18" xfId="1" applyNumberFormat="1" applyFont="1" applyFill="1" applyBorder="1" applyProtection="1"/>
    <xf numFmtId="38" fontId="2" fillId="0" borderId="0" xfId="1" applyFont="1" applyFill="1" applyAlignment="1" applyProtection="1">
      <alignment vertical="center"/>
    </xf>
    <xf numFmtId="38" fontId="5" fillId="0" borderId="4" xfId="1" applyFont="1" applyFill="1" applyBorder="1" applyAlignment="1" applyProtection="1">
      <alignment horizontal="center"/>
    </xf>
    <xf numFmtId="176" fontId="11" fillId="0" borderId="3" xfId="1" applyNumberFormat="1" applyFont="1" applyFill="1" applyBorder="1" applyProtection="1"/>
    <xf numFmtId="176" fontId="11" fillId="0" borderId="7" xfId="1" applyNumberFormat="1" applyFont="1" applyFill="1" applyBorder="1" applyAlignment="1" applyProtection="1">
      <alignment horizontal="right" shrinkToFit="1"/>
    </xf>
    <xf numFmtId="176" fontId="11" fillId="0" borderId="4" xfId="1" applyNumberFormat="1" applyFont="1" applyFill="1" applyBorder="1" applyAlignment="1" applyProtection="1">
      <alignment horizontal="right"/>
    </xf>
    <xf numFmtId="178" fontId="11" fillId="0" borderId="7" xfId="3" applyNumberFormat="1" applyFont="1" applyFill="1" applyBorder="1" applyAlignment="1" applyProtection="1"/>
    <xf numFmtId="178" fontId="11" fillId="0" borderId="2" xfId="3" applyNumberFormat="1" applyFont="1" applyFill="1" applyBorder="1" applyAlignment="1" applyProtection="1"/>
    <xf numFmtId="178" fontId="11" fillId="0" borderId="18" xfId="3" applyNumberFormat="1" applyFont="1" applyFill="1" applyBorder="1" applyAlignment="1" applyProtection="1"/>
    <xf numFmtId="38" fontId="13" fillId="0" borderId="0" xfId="1" applyFont="1" applyFill="1" applyProtection="1"/>
    <xf numFmtId="38" fontId="14" fillId="0" borderId="0" xfId="1" applyFont="1" applyFill="1" applyProtection="1"/>
    <xf numFmtId="0" fontId="14" fillId="0" borderId="0" xfId="0" applyFont="1" applyFill="1"/>
    <xf numFmtId="0" fontId="14" fillId="0" borderId="0" xfId="0" applyFont="1" applyFill="1" applyAlignment="1" applyProtection="1">
      <protection locked="0"/>
    </xf>
    <xf numFmtId="38" fontId="15" fillId="0" borderId="0" xfId="1" applyFont="1" applyFill="1" applyAlignment="1" applyProtection="1">
      <alignment vertical="center"/>
    </xf>
    <xf numFmtId="38" fontId="14" fillId="0" borderId="0" xfId="1" applyFont="1" applyFill="1" applyAlignment="1" applyProtection="1">
      <alignment horizontal="right"/>
    </xf>
    <xf numFmtId="38" fontId="14" fillId="0" borderId="9" xfId="1" applyFont="1" applyFill="1" applyBorder="1" applyAlignment="1" applyProtection="1">
      <alignment horizontal="center"/>
    </xf>
    <xf numFmtId="38" fontId="14" fillId="0" borderId="10" xfId="1" applyFont="1" applyFill="1" applyBorder="1" applyAlignment="1" applyProtection="1">
      <alignment horizontal="center"/>
    </xf>
    <xf numFmtId="38" fontId="14" fillId="0" borderId="10" xfId="1" applyFont="1" applyFill="1" applyBorder="1" applyAlignment="1" applyProtection="1">
      <alignment horizontal="center" wrapText="1"/>
    </xf>
    <xf numFmtId="38" fontId="14" fillId="0" borderId="20" xfId="1" applyFont="1" applyFill="1" applyBorder="1" applyAlignment="1" applyProtection="1">
      <alignment horizontal="center" wrapText="1"/>
    </xf>
    <xf numFmtId="176" fontId="14" fillId="0" borderId="0" xfId="1" applyNumberFormat="1" applyFont="1" applyFill="1" applyBorder="1" applyAlignment="1" applyProtection="1">
      <alignment horizontal="right"/>
    </xf>
    <xf numFmtId="179" fontId="14" fillId="0" borderId="0" xfId="3" applyNumberFormat="1" applyFont="1" applyFill="1" applyBorder="1" applyAlignment="1" applyProtection="1">
      <alignment horizontal="right"/>
    </xf>
    <xf numFmtId="176" fontId="14" fillId="0" borderId="22" xfId="1" applyNumberFormat="1" applyFont="1" applyFill="1" applyBorder="1" applyAlignment="1" applyProtection="1">
      <alignment horizontal="right"/>
    </xf>
    <xf numFmtId="178" fontId="14" fillId="0" borderId="22" xfId="3" applyNumberFormat="1" applyFont="1" applyFill="1" applyBorder="1" applyAlignment="1" applyProtection="1"/>
    <xf numFmtId="178" fontId="14" fillId="0" borderId="22" xfId="1" applyNumberFormat="1" applyFont="1" applyFill="1" applyBorder="1" applyProtection="1"/>
    <xf numFmtId="178" fontId="14" fillId="0" borderId="23" xfId="3" applyNumberFormat="1" applyFont="1" applyFill="1" applyBorder="1" applyAlignment="1" applyProtection="1"/>
    <xf numFmtId="178" fontId="14" fillId="0" borderId="0" xfId="3" applyNumberFormat="1" applyFont="1" applyFill="1" applyAlignment="1" applyProtection="1"/>
    <xf numFmtId="178" fontId="14" fillId="0" borderId="0" xfId="1" applyNumberFormat="1" applyFont="1" applyFill="1" applyProtection="1"/>
    <xf numFmtId="176" fontId="14" fillId="0" borderId="0" xfId="1" applyNumberFormat="1" applyFont="1" applyFill="1" applyProtection="1"/>
    <xf numFmtId="38" fontId="14" fillId="0" borderId="3" xfId="1" applyFont="1" applyFill="1" applyBorder="1" applyAlignment="1" applyProtection="1">
      <alignment horizontal="center" vertical="center"/>
    </xf>
    <xf numFmtId="38" fontId="14" fillId="0" borderId="4" xfId="1" applyFont="1" applyFill="1" applyBorder="1" applyAlignment="1" applyProtection="1">
      <alignment horizontal="center" vertical="center"/>
    </xf>
    <xf numFmtId="38" fontId="14" fillId="0" borderId="5" xfId="1" applyFont="1" applyFill="1" applyBorder="1" applyAlignment="1" applyProtection="1">
      <alignment horizontal="center" vertical="center"/>
    </xf>
    <xf numFmtId="38" fontId="14" fillId="0" borderId="8" xfId="1" applyFont="1" applyFill="1" applyBorder="1" applyAlignment="1" applyProtection="1">
      <alignment horizontal="center" vertical="center" textRotation="255" wrapText="1"/>
    </xf>
    <xf numFmtId="38" fontId="14" fillId="0" borderId="11" xfId="1" applyFont="1" applyFill="1" applyBorder="1" applyAlignment="1" applyProtection="1">
      <alignment horizontal="center" vertical="center" textRotation="255"/>
    </xf>
    <xf numFmtId="38" fontId="14" fillId="0" borderId="13" xfId="1" applyFont="1" applyFill="1" applyBorder="1" applyAlignment="1" applyProtection="1">
      <alignment horizontal="center" vertical="center" textRotation="255"/>
    </xf>
    <xf numFmtId="38" fontId="14" fillId="0" borderId="2" xfId="1" applyFont="1" applyFill="1" applyBorder="1" applyAlignment="1" applyProtection="1">
      <alignment horizontal="center" vertical="center" textRotation="255" wrapText="1"/>
    </xf>
    <xf numFmtId="38" fontId="14" fillId="0" borderId="6" xfId="1" applyFont="1" applyFill="1" applyBorder="1" applyAlignment="1" applyProtection="1">
      <alignment horizontal="center" vertical="center" textRotation="255" wrapText="1"/>
    </xf>
    <xf numFmtId="38" fontId="14" fillId="0" borderId="12" xfId="1" applyFont="1" applyFill="1" applyBorder="1" applyAlignment="1" applyProtection="1">
      <alignment horizontal="center" vertical="center" textRotation="255" wrapText="1"/>
    </xf>
    <xf numFmtId="177" fontId="14" fillId="0" borderId="2" xfId="1" applyNumberFormat="1" applyFont="1" applyFill="1" applyBorder="1" applyAlignment="1" applyProtection="1">
      <alignment horizontal="center" vertical="center" textRotation="255"/>
    </xf>
    <xf numFmtId="177" fontId="14" fillId="0" borderId="6" xfId="0" applyNumberFormat="1" applyFont="1" applyFill="1" applyBorder="1" applyAlignment="1">
      <alignment horizontal="center" vertical="center" textRotation="255"/>
    </xf>
    <xf numFmtId="177" fontId="14" fillId="0" borderId="12" xfId="0" applyNumberFormat="1" applyFont="1" applyFill="1" applyBorder="1" applyAlignment="1"/>
    <xf numFmtId="38" fontId="14" fillId="0" borderId="2" xfId="1" applyFont="1" applyFill="1" applyBorder="1" applyAlignment="1" applyProtection="1">
      <alignment horizontal="center" vertical="center" textRotation="255"/>
    </xf>
    <xf numFmtId="38" fontId="14" fillId="0" borderId="6" xfId="1" applyFont="1" applyFill="1" applyBorder="1" applyAlignment="1" applyProtection="1">
      <alignment horizontal="center" vertical="center" textRotation="255"/>
    </xf>
    <xf numFmtId="38" fontId="14" fillId="0" borderId="12" xfId="1" applyFont="1" applyFill="1" applyBorder="1" applyAlignment="1" applyProtection="1">
      <alignment horizontal="center" vertical="center" textRotation="255"/>
    </xf>
    <xf numFmtId="38" fontId="14" fillId="0" borderId="7" xfId="1" applyFont="1" applyFill="1" applyBorder="1" applyAlignment="1" applyProtection="1">
      <alignment horizontal="center" vertical="center"/>
    </xf>
    <xf numFmtId="38" fontId="16" fillId="0" borderId="2" xfId="1" applyFont="1" applyFill="1" applyBorder="1" applyAlignment="1" applyProtection="1">
      <alignment horizontal="center" vertical="center" textRotation="255" wrapText="1"/>
    </xf>
    <xf numFmtId="38" fontId="16" fillId="0" borderId="6" xfId="1" applyFont="1" applyFill="1" applyBorder="1" applyAlignment="1" applyProtection="1">
      <alignment horizontal="center" vertical="center" textRotation="255" wrapText="1"/>
    </xf>
    <xf numFmtId="38" fontId="16" fillId="0" borderId="12" xfId="1" applyFont="1" applyFill="1" applyBorder="1" applyAlignment="1" applyProtection="1">
      <alignment horizontal="center" vertical="center" textRotation="255" wrapText="1"/>
    </xf>
    <xf numFmtId="38" fontId="14" fillId="0" borderId="0" xfId="1" applyFont="1" applyFill="1" applyBorder="1" applyAlignment="1" applyProtection="1">
      <alignment horizontal="center"/>
    </xf>
    <xf numFmtId="38" fontId="14" fillId="0" borderId="2" xfId="1" applyFont="1" applyFill="1" applyBorder="1" applyAlignment="1" applyProtection="1">
      <alignment horizontal="center" vertical="center" wrapText="1"/>
    </xf>
    <xf numFmtId="38" fontId="14" fillId="0" borderId="6" xfId="1" applyFont="1" applyFill="1" applyBorder="1" applyAlignment="1" applyProtection="1">
      <alignment horizontal="center" vertical="center" wrapText="1"/>
    </xf>
    <xf numFmtId="38" fontId="14" fillId="0" borderId="12" xfId="1" applyFont="1" applyFill="1" applyBorder="1" applyAlignment="1" applyProtection="1">
      <alignment horizontal="center" vertical="center" wrapText="1"/>
    </xf>
    <xf numFmtId="38" fontId="14" fillId="0" borderId="8" xfId="1" applyFont="1" applyFill="1" applyBorder="1" applyAlignment="1" applyProtection="1">
      <alignment horizontal="center" vertical="center"/>
    </xf>
    <xf numFmtId="38" fontId="14" fillId="0" borderId="10" xfId="1" applyFont="1" applyFill="1" applyBorder="1" applyAlignment="1" applyProtection="1">
      <alignment horizontal="center" vertical="center"/>
    </xf>
    <xf numFmtId="38" fontId="14" fillId="0" borderId="11" xfId="1" applyFont="1" applyFill="1" applyBorder="1" applyAlignment="1" applyProtection="1">
      <alignment horizontal="center" vertical="center"/>
    </xf>
    <xf numFmtId="38" fontId="14" fillId="0" borderId="19" xfId="1" applyFont="1" applyFill="1" applyBorder="1" applyAlignment="1" applyProtection="1">
      <alignment horizontal="center" vertical="center"/>
    </xf>
    <xf numFmtId="38" fontId="17" fillId="0" borderId="8" xfId="1" applyFont="1" applyFill="1" applyBorder="1" applyAlignment="1" applyProtection="1">
      <alignment horizontal="center" vertical="center" wrapText="1"/>
    </xf>
    <xf numFmtId="38" fontId="17" fillId="0" borderId="11" xfId="1" applyFont="1" applyFill="1" applyBorder="1" applyAlignment="1" applyProtection="1">
      <alignment horizontal="center" vertical="center" wrapText="1"/>
    </xf>
    <xf numFmtId="38" fontId="17" fillId="0" borderId="13" xfId="1" applyFont="1" applyFill="1" applyBorder="1" applyAlignment="1" applyProtection="1">
      <alignment horizontal="center" vertical="center" wrapText="1"/>
    </xf>
    <xf numFmtId="38" fontId="17" fillId="0" borderId="2" xfId="1" applyFont="1" applyFill="1" applyBorder="1" applyAlignment="1" applyProtection="1">
      <alignment horizontal="center" vertical="center" wrapText="1"/>
    </xf>
    <xf numFmtId="38" fontId="17" fillId="0" borderId="12" xfId="1" applyFont="1" applyFill="1" applyBorder="1" applyAlignment="1" applyProtection="1">
      <alignment horizontal="center" vertical="center" wrapText="1"/>
    </xf>
    <xf numFmtId="38" fontId="14" fillId="0" borderId="9" xfId="1" applyFont="1" applyFill="1" applyBorder="1" applyAlignment="1" applyProtection="1">
      <alignment horizontal="center"/>
    </xf>
    <xf numFmtId="38" fontId="14" fillId="0" borderId="21" xfId="1" applyFont="1" applyFill="1" applyBorder="1" applyAlignment="1" applyProtection="1">
      <alignment horizontal="center"/>
    </xf>
    <xf numFmtId="38" fontId="14" fillId="0" borderId="22" xfId="1" applyFont="1" applyFill="1" applyBorder="1" applyAlignment="1" applyProtection="1">
      <alignment horizontal="center"/>
    </xf>
    <xf numFmtId="38" fontId="16" fillId="0" borderId="21" xfId="1" applyFont="1" applyFill="1" applyBorder="1" applyAlignment="1" applyProtection="1">
      <alignment horizontal="center" vertical="center"/>
    </xf>
    <xf numFmtId="38" fontId="16" fillId="0" borderId="22" xfId="1" applyFont="1" applyFill="1" applyBorder="1" applyAlignment="1" applyProtection="1">
      <alignment horizontal="center" vertical="center"/>
    </xf>
    <xf numFmtId="38" fontId="14" fillId="0" borderId="21" xfId="1" applyFont="1" applyFill="1" applyBorder="1" applyAlignment="1" applyProtection="1">
      <alignment horizontal="center" vertical="center"/>
    </xf>
    <xf numFmtId="38" fontId="14" fillId="0" borderId="22" xfId="1" applyFont="1" applyFill="1" applyBorder="1" applyAlignment="1" applyProtection="1">
      <alignment horizontal="center" vertical="center"/>
    </xf>
    <xf numFmtId="177" fontId="5" fillId="0" borderId="2" xfId="1" applyNumberFormat="1" applyFont="1" applyFill="1" applyBorder="1" applyAlignment="1" applyProtection="1">
      <alignment horizontal="center" vertical="center" textRotation="255"/>
    </xf>
    <xf numFmtId="177" fontId="5" fillId="0" borderId="6" xfId="0" applyNumberFormat="1" applyFont="1" applyFill="1" applyBorder="1" applyAlignment="1">
      <alignment horizontal="center" vertical="center" textRotation="255"/>
    </xf>
    <xf numFmtId="177" fontId="5" fillId="0" borderId="12" xfId="0" applyNumberFormat="1" applyFont="1" applyFill="1" applyBorder="1" applyAlignment="1"/>
    <xf numFmtId="38" fontId="5" fillId="0" borderId="2" xfId="1" applyFont="1" applyFill="1" applyBorder="1" applyAlignment="1" applyProtection="1">
      <alignment horizontal="center" vertical="center" textRotation="255"/>
    </xf>
    <xf numFmtId="38" fontId="5" fillId="0" borderId="6" xfId="1" applyFont="1" applyFill="1" applyBorder="1" applyAlignment="1" applyProtection="1">
      <alignment horizontal="center" vertical="center" textRotation="255"/>
    </xf>
    <xf numFmtId="38" fontId="5" fillId="0" borderId="12" xfId="1" applyFont="1" applyFill="1" applyBorder="1" applyAlignment="1" applyProtection="1">
      <alignment horizontal="center" vertical="center" textRotation="255"/>
    </xf>
    <xf numFmtId="38" fontId="5" fillId="0" borderId="7" xfId="1" applyFont="1" applyFill="1" applyBorder="1" applyAlignment="1" applyProtection="1">
      <alignment horizontal="center" vertical="center"/>
    </xf>
    <xf numFmtId="38" fontId="5" fillId="0" borderId="2" xfId="1" applyFont="1" applyFill="1" applyBorder="1" applyAlignment="1" applyProtection="1">
      <alignment horizontal="center" vertical="center" textRotation="255" wrapText="1"/>
    </xf>
    <xf numFmtId="38" fontId="5" fillId="0" borderId="6" xfId="1" applyFont="1" applyFill="1" applyBorder="1" applyAlignment="1" applyProtection="1">
      <alignment horizontal="center" vertical="center" textRotation="255" wrapText="1"/>
    </xf>
    <xf numFmtId="38" fontId="5" fillId="0" borderId="12" xfId="1" applyFont="1" applyFill="1" applyBorder="1" applyAlignment="1" applyProtection="1">
      <alignment horizontal="center" vertical="center" textRotation="255" wrapText="1"/>
    </xf>
    <xf numFmtId="38" fontId="5" fillId="0" borderId="3" xfId="1" applyFont="1" applyFill="1" applyBorder="1" applyAlignment="1" applyProtection="1">
      <alignment horizontal="center" vertical="center"/>
    </xf>
    <xf numFmtId="38" fontId="5" fillId="0" borderId="4" xfId="1" applyFont="1" applyFill="1" applyBorder="1" applyAlignment="1" applyProtection="1">
      <alignment horizontal="center" vertical="center"/>
    </xf>
    <xf numFmtId="38" fontId="5" fillId="0" borderId="5" xfId="1" applyFont="1" applyFill="1" applyBorder="1" applyAlignment="1" applyProtection="1">
      <alignment horizontal="center" vertical="center"/>
    </xf>
    <xf numFmtId="38" fontId="5" fillId="0" borderId="8" xfId="1" applyFont="1" applyFill="1" applyBorder="1" applyAlignment="1" applyProtection="1">
      <alignment horizontal="center" vertical="center" textRotation="255" wrapText="1"/>
    </xf>
    <xf numFmtId="38" fontId="5" fillId="0" borderId="11" xfId="1" applyFont="1" applyFill="1" applyBorder="1" applyAlignment="1" applyProtection="1">
      <alignment horizontal="center" vertical="center" textRotation="255"/>
    </xf>
    <xf numFmtId="38" fontId="5" fillId="0" borderId="13" xfId="1" applyFont="1" applyFill="1" applyBorder="1" applyAlignment="1" applyProtection="1">
      <alignment horizontal="center" vertical="center" textRotation="255"/>
    </xf>
    <xf numFmtId="38" fontId="5" fillId="0" borderId="11" xfId="1" applyFont="1" applyFill="1" applyBorder="1" applyAlignment="1" applyProtection="1">
      <alignment horizontal="center" vertical="center" textRotation="255" wrapText="1"/>
    </xf>
    <xf numFmtId="38" fontId="5" fillId="0" borderId="13" xfId="1" applyFont="1" applyFill="1" applyBorder="1" applyAlignment="1" applyProtection="1">
      <alignment horizontal="center" vertical="center" textRotation="255" wrapText="1"/>
    </xf>
    <xf numFmtId="38" fontId="10" fillId="0" borderId="2" xfId="1" applyFont="1" applyFill="1" applyBorder="1" applyAlignment="1" applyProtection="1">
      <alignment horizontal="center" vertical="center" wrapText="1"/>
    </xf>
    <xf numFmtId="38" fontId="10" fillId="0" borderId="6" xfId="1" applyFont="1" applyFill="1" applyBorder="1" applyAlignment="1" applyProtection="1">
      <alignment horizontal="center" vertical="center" wrapText="1"/>
    </xf>
    <xf numFmtId="38" fontId="10" fillId="0" borderId="12" xfId="1" applyFont="1" applyFill="1" applyBorder="1" applyAlignment="1" applyProtection="1">
      <alignment horizontal="center" vertical="center" wrapText="1"/>
    </xf>
    <xf numFmtId="176" fontId="5" fillId="0" borderId="2" xfId="1" applyNumberFormat="1" applyFont="1" applyFill="1" applyBorder="1" applyAlignment="1" applyProtection="1">
      <alignment horizontal="center" vertical="center"/>
    </xf>
    <xf numFmtId="176" fontId="5" fillId="0" borderId="6" xfId="1" applyNumberFormat="1" applyFont="1" applyFill="1" applyBorder="1" applyAlignment="1" applyProtection="1">
      <alignment horizontal="center" vertical="center"/>
    </xf>
    <xf numFmtId="176" fontId="5" fillId="0" borderId="12" xfId="1" applyNumberFormat="1" applyFont="1" applyFill="1" applyBorder="1" applyAlignment="1" applyProtection="1">
      <alignment horizontal="center" vertical="center"/>
    </xf>
    <xf numFmtId="38" fontId="5" fillId="0" borderId="2" xfId="1" applyFont="1" applyFill="1" applyBorder="1" applyAlignment="1" applyProtection="1">
      <alignment horizontal="center" vertical="center" wrapText="1"/>
    </xf>
    <xf numFmtId="38" fontId="5" fillId="0" borderId="6" xfId="1" applyFont="1" applyFill="1" applyBorder="1" applyAlignment="1" applyProtection="1">
      <alignment horizontal="center" vertical="center" wrapText="1"/>
    </xf>
    <xf numFmtId="38" fontId="5" fillId="0" borderId="12" xfId="1" applyFont="1" applyFill="1" applyBorder="1" applyAlignment="1" applyProtection="1">
      <alignment horizontal="center" vertical="center" wrapText="1"/>
    </xf>
    <xf numFmtId="38" fontId="5" fillId="0" borderId="8" xfId="1" applyFont="1" applyFill="1" applyBorder="1" applyAlignment="1" applyProtection="1">
      <alignment vertical="center" textRotation="255" wrapText="1"/>
    </xf>
    <xf numFmtId="38" fontId="5" fillId="0" borderId="6" xfId="1" applyFont="1" applyFill="1" applyBorder="1" applyAlignment="1" applyProtection="1">
      <alignment vertical="center" textRotation="255"/>
    </xf>
    <xf numFmtId="38" fontId="5" fillId="0" borderId="12" xfId="1" applyFont="1" applyFill="1" applyBorder="1" applyAlignment="1" applyProtection="1">
      <alignment vertical="center" textRotation="255"/>
    </xf>
  </cellXfs>
  <cellStyles count="4">
    <cellStyle name="パーセント 2" xfId="3"/>
    <cellStyle name="桁区切り" xfId="1" builtinId="6"/>
    <cellStyle name="桁区切り 2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H71"/>
  <sheetViews>
    <sheetView view="pageBreakPreview" topLeftCell="A34" zoomScaleNormal="100" zoomScaleSheetLayoutView="100" workbookViewId="0">
      <selection activeCell="P14" sqref="P14"/>
    </sheetView>
  </sheetViews>
  <sheetFormatPr defaultRowHeight="13.5"/>
  <cols>
    <col min="1" max="1" width="9" style="63"/>
    <col min="2" max="2" width="9" style="63" customWidth="1"/>
    <col min="3" max="3" width="9.75" style="63" customWidth="1"/>
    <col min="4" max="4" width="7.625" style="63" customWidth="1"/>
    <col min="5" max="6" width="4.625" style="63" customWidth="1"/>
    <col min="7" max="9" width="7.625" style="63" customWidth="1"/>
    <col min="10" max="11" width="5.625" style="63" customWidth="1"/>
    <col min="12" max="16" width="7.625" style="63" customWidth="1"/>
    <col min="17" max="17" width="5.625" style="63" customWidth="1"/>
    <col min="18" max="18" width="6.375" style="63" customWidth="1"/>
    <col min="19" max="19" width="6.625" style="63" customWidth="1"/>
    <col min="20" max="27" width="5.625" style="63" customWidth="1"/>
    <col min="28" max="34" width="7.625" style="63" customWidth="1"/>
    <col min="35" max="35" width="1.625" style="63" customWidth="1"/>
    <col min="36" max="16384" width="9" style="63"/>
  </cols>
  <sheetData>
    <row r="1" spans="1:34" ht="27" customHeight="1">
      <c r="A1" s="61" t="s">
        <v>68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4"/>
      <c r="X2" s="64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>
      <c r="A3" s="65" t="s">
        <v>69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6"/>
      <c r="AB3" s="62"/>
      <c r="AC3" s="62"/>
      <c r="AD3" s="62"/>
      <c r="AE3" s="62"/>
      <c r="AF3" s="62"/>
      <c r="AG3" s="62"/>
      <c r="AH3" s="66" t="s">
        <v>70</v>
      </c>
    </row>
    <row r="4" spans="1:34">
      <c r="A4" s="103" t="s">
        <v>71</v>
      </c>
      <c r="B4" s="104"/>
      <c r="C4" s="92" t="s">
        <v>72</v>
      </c>
      <c r="D4" s="80" t="s">
        <v>73</v>
      </c>
      <c r="E4" s="81"/>
      <c r="F4" s="81"/>
      <c r="G4" s="81"/>
      <c r="H4" s="81"/>
      <c r="I4" s="81"/>
      <c r="J4" s="81"/>
      <c r="K4" s="82"/>
      <c r="L4" s="80" t="s">
        <v>6</v>
      </c>
      <c r="M4" s="81"/>
      <c r="N4" s="82"/>
      <c r="O4" s="92" t="s">
        <v>7</v>
      </c>
      <c r="P4" s="80" t="s">
        <v>74</v>
      </c>
      <c r="Q4" s="81"/>
      <c r="R4" s="81"/>
      <c r="S4" s="81"/>
      <c r="T4" s="81"/>
      <c r="U4" s="81"/>
      <c r="V4" s="81"/>
      <c r="W4" s="81"/>
      <c r="X4" s="81"/>
      <c r="Y4" s="82"/>
      <c r="Z4" s="86" t="s">
        <v>9</v>
      </c>
      <c r="AA4" s="86" t="s">
        <v>10</v>
      </c>
      <c r="AB4" s="86" t="s">
        <v>11</v>
      </c>
      <c r="AC4" s="96" t="s">
        <v>12</v>
      </c>
      <c r="AD4" s="92" t="s">
        <v>75</v>
      </c>
      <c r="AE4" s="89" t="s">
        <v>14</v>
      </c>
      <c r="AF4" s="89" t="s">
        <v>15</v>
      </c>
      <c r="AG4" s="89" t="s">
        <v>16</v>
      </c>
      <c r="AH4" s="89" t="s">
        <v>17</v>
      </c>
    </row>
    <row r="5" spans="1:34" ht="15.75" customHeight="1">
      <c r="A5" s="105"/>
      <c r="B5" s="106"/>
      <c r="C5" s="93"/>
      <c r="D5" s="92" t="s">
        <v>18</v>
      </c>
      <c r="E5" s="95" t="s">
        <v>19</v>
      </c>
      <c r="F5" s="95"/>
      <c r="G5" s="95" t="s">
        <v>20</v>
      </c>
      <c r="H5" s="95"/>
      <c r="I5" s="95"/>
      <c r="J5" s="95"/>
      <c r="K5" s="95"/>
      <c r="L5" s="92" t="s">
        <v>18</v>
      </c>
      <c r="M5" s="92" t="s">
        <v>21</v>
      </c>
      <c r="N5" s="86" t="s">
        <v>22</v>
      </c>
      <c r="O5" s="93"/>
      <c r="P5" s="86" t="s">
        <v>23</v>
      </c>
      <c r="Q5" s="83" t="s">
        <v>76</v>
      </c>
      <c r="R5" s="67"/>
      <c r="S5" s="68"/>
      <c r="T5" s="86" t="s">
        <v>64</v>
      </c>
      <c r="U5" s="86" t="s">
        <v>26</v>
      </c>
      <c r="V5" s="86" t="s">
        <v>27</v>
      </c>
      <c r="W5" s="86" t="s">
        <v>28</v>
      </c>
      <c r="X5" s="86" t="s">
        <v>29</v>
      </c>
      <c r="Y5" s="92" t="s">
        <v>30</v>
      </c>
      <c r="Z5" s="87"/>
      <c r="AA5" s="87"/>
      <c r="AB5" s="87"/>
      <c r="AC5" s="97"/>
      <c r="AD5" s="93"/>
      <c r="AE5" s="90"/>
      <c r="AF5" s="90"/>
      <c r="AG5" s="90"/>
      <c r="AH5" s="90"/>
    </row>
    <row r="6" spans="1:34" ht="15.75" customHeight="1">
      <c r="A6" s="105"/>
      <c r="B6" s="106"/>
      <c r="C6" s="93"/>
      <c r="D6" s="93"/>
      <c r="E6" s="100" t="s">
        <v>31</v>
      </c>
      <c r="F6" s="100" t="s">
        <v>77</v>
      </c>
      <c r="G6" s="100">
        <v>1</v>
      </c>
      <c r="H6" s="100">
        <v>2</v>
      </c>
      <c r="I6" s="100">
        <v>3</v>
      </c>
      <c r="J6" s="100">
        <v>4</v>
      </c>
      <c r="K6" s="100">
        <v>5</v>
      </c>
      <c r="L6" s="93"/>
      <c r="M6" s="93"/>
      <c r="N6" s="87"/>
      <c r="O6" s="93"/>
      <c r="P6" s="87"/>
      <c r="Q6" s="84"/>
      <c r="R6" s="107" t="s">
        <v>34</v>
      </c>
      <c r="S6" s="69"/>
      <c r="T6" s="87"/>
      <c r="U6" s="87"/>
      <c r="V6" s="87"/>
      <c r="W6" s="87"/>
      <c r="X6" s="87"/>
      <c r="Y6" s="93"/>
      <c r="Z6" s="87"/>
      <c r="AA6" s="87"/>
      <c r="AB6" s="87"/>
      <c r="AC6" s="97"/>
      <c r="AD6" s="93"/>
      <c r="AE6" s="90"/>
      <c r="AF6" s="90"/>
      <c r="AG6" s="90"/>
      <c r="AH6" s="90"/>
    </row>
    <row r="7" spans="1:34" ht="13.5" customHeight="1">
      <c r="A7" s="105"/>
      <c r="B7" s="106"/>
      <c r="C7" s="93"/>
      <c r="D7" s="93"/>
      <c r="E7" s="101"/>
      <c r="F7" s="101"/>
      <c r="G7" s="101"/>
      <c r="H7" s="101"/>
      <c r="I7" s="101"/>
      <c r="J7" s="101"/>
      <c r="K7" s="101"/>
      <c r="L7" s="93"/>
      <c r="M7" s="93"/>
      <c r="N7" s="87"/>
      <c r="O7" s="93"/>
      <c r="P7" s="87"/>
      <c r="Q7" s="84"/>
      <c r="R7" s="108"/>
      <c r="S7" s="70"/>
      <c r="T7" s="87"/>
      <c r="U7" s="87"/>
      <c r="V7" s="87"/>
      <c r="W7" s="87"/>
      <c r="X7" s="87"/>
      <c r="Y7" s="93"/>
      <c r="Z7" s="87"/>
      <c r="AA7" s="87"/>
      <c r="AB7" s="87"/>
      <c r="AC7" s="97"/>
      <c r="AD7" s="93"/>
      <c r="AE7" s="90"/>
      <c r="AF7" s="90"/>
      <c r="AG7" s="90"/>
      <c r="AH7" s="90"/>
    </row>
    <row r="8" spans="1:34">
      <c r="A8" s="105"/>
      <c r="B8" s="106"/>
      <c r="C8" s="93"/>
      <c r="D8" s="93"/>
      <c r="E8" s="101"/>
      <c r="F8" s="101"/>
      <c r="G8" s="101"/>
      <c r="H8" s="101"/>
      <c r="I8" s="101"/>
      <c r="J8" s="101"/>
      <c r="K8" s="101"/>
      <c r="L8" s="93"/>
      <c r="M8" s="93"/>
      <c r="N8" s="87"/>
      <c r="O8" s="93"/>
      <c r="P8" s="87"/>
      <c r="Q8" s="84"/>
      <c r="R8" s="108"/>
      <c r="S8" s="110" t="s">
        <v>35</v>
      </c>
      <c r="T8" s="87"/>
      <c r="U8" s="87"/>
      <c r="V8" s="87"/>
      <c r="W8" s="87"/>
      <c r="X8" s="87"/>
      <c r="Y8" s="93"/>
      <c r="Z8" s="87"/>
      <c r="AA8" s="87"/>
      <c r="AB8" s="87"/>
      <c r="AC8" s="97"/>
      <c r="AD8" s="93"/>
      <c r="AE8" s="90"/>
      <c r="AF8" s="90"/>
      <c r="AG8" s="90"/>
      <c r="AH8" s="90"/>
    </row>
    <row r="9" spans="1:34" ht="33.75" customHeight="1">
      <c r="A9" s="105"/>
      <c r="B9" s="106"/>
      <c r="C9" s="94"/>
      <c r="D9" s="94"/>
      <c r="E9" s="102"/>
      <c r="F9" s="102"/>
      <c r="G9" s="102"/>
      <c r="H9" s="102"/>
      <c r="I9" s="102"/>
      <c r="J9" s="102"/>
      <c r="K9" s="102"/>
      <c r="L9" s="94"/>
      <c r="M9" s="94"/>
      <c r="N9" s="88"/>
      <c r="O9" s="94"/>
      <c r="P9" s="88"/>
      <c r="Q9" s="85"/>
      <c r="R9" s="109"/>
      <c r="S9" s="111"/>
      <c r="T9" s="88"/>
      <c r="U9" s="88"/>
      <c r="V9" s="88"/>
      <c r="W9" s="88"/>
      <c r="X9" s="88"/>
      <c r="Y9" s="94"/>
      <c r="Z9" s="88"/>
      <c r="AA9" s="88"/>
      <c r="AB9" s="88"/>
      <c r="AC9" s="98"/>
      <c r="AD9" s="94"/>
      <c r="AE9" s="91"/>
      <c r="AF9" s="91"/>
      <c r="AG9" s="91"/>
      <c r="AH9" s="91"/>
    </row>
    <row r="10" spans="1:34" ht="14.25" thickBot="1">
      <c r="A10" s="112"/>
      <c r="B10" s="112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2"/>
      <c r="AE10" s="71"/>
      <c r="AF10" s="71"/>
      <c r="AG10" s="71"/>
      <c r="AH10" s="71"/>
    </row>
    <row r="11" spans="1:34" ht="15" customHeight="1" thickBot="1">
      <c r="A11" s="113" t="s">
        <v>78</v>
      </c>
      <c r="B11" s="114"/>
      <c r="C11" s="73">
        <v>773028</v>
      </c>
      <c r="D11" s="73">
        <v>65787</v>
      </c>
      <c r="E11" s="73">
        <v>0</v>
      </c>
      <c r="F11" s="73">
        <v>0</v>
      </c>
      <c r="G11" s="73">
        <v>50281</v>
      </c>
      <c r="H11" s="73">
        <v>11276</v>
      </c>
      <c r="I11" s="73">
        <v>4028</v>
      </c>
      <c r="J11" s="73">
        <v>156</v>
      </c>
      <c r="K11" s="73">
        <v>46</v>
      </c>
      <c r="L11" s="73">
        <v>65787</v>
      </c>
      <c r="M11" s="73">
        <v>61550</v>
      </c>
      <c r="N11" s="73">
        <v>4237</v>
      </c>
      <c r="O11" s="73">
        <v>4028</v>
      </c>
      <c r="P11" s="73">
        <v>1782</v>
      </c>
      <c r="Q11" s="73">
        <v>214</v>
      </c>
      <c r="R11" s="73">
        <v>0</v>
      </c>
      <c r="S11" s="73">
        <v>0</v>
      </c>
      <c r="T11" s="73">
        <v>427</v>
      </c>
      <c r="U11" s="73">
        <v>591</v>
      </c>
      <c r="V11" s="73">
        <v>551</v>
      </c>
      <c r="W11" s="73">
        <v>392</v>
      </c>
      <c r="X11" s="73">
        <v>13</v>
      </c>
      <c r="Y11" s="73">
        <v>136</v>
      </c>
      <c r="Z11" s="73">
        <v>209</v>
      </c>
      <c r="AA11" s="73">
        <v>27</v>
      </c>
      <c r="AB11" s="73">
        <v>68101</v>
      </c>
      <c r="AC11" s="73">
        <v>5139</v>
      </c>
      <c r="AD11" s="74">
        <f>(D11+AB11-AC11)/C11*100</f>
        <v>16.65515350026131</v>
      </c>
      <c r="AE11" s="74">
        <f>N11/D11*100</f>
        <v>6.440482162129296</v>
      </c>
      <c r="AF11" s="74">
        <f>O11/N11*100</f>
        <v>95.067264573991025</v>
      </c>
      <c r="AG11" s="75">
        <f>Q11/L11*100000</f>
        <v>325.29223098788515</v>
      </c>
      <c r="AH11" s="76">
        <f>Q11/N11*100</f>
        <v>5.0507434505546378</v>
      </c>
    </row>
    <row r="12" spans="1:34" ht="15" customHeight="1">
      <c r="A12" s="99"/>
      <c r="B12" s="99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7"/>
      <c r="AE12" s="77"/>
      <c r="AF12" s="77"/>
      <c r="AG12" s="78"/>
      <c r="AH12" s="77"/>
    </row>
    <row r="13" spans="1:34" ht="15" customHeight="1">
      <c r="A13" s="99" t="s">
        <v>79</v>
      </c>
      <c r="B13" s="99"/>
      <c r="C13" s="71">
        <v>745341</v>
      </c>
      <c r="D13" s="71">
        <v>62668</v>
      </c>
      <c r="E13" s="71">
        <v>0</v>
      </c>
      <c r="F13" s="71">
        <v>0</v>
      </c>
      <c r="G13" s="71">
        <v>47857</v>
      </c>
      <c r="H13" s="71">
        <v>10795</v>
      </c>
      <c r="I13" s="71">
        <v>3823</v>
      </c>
      <c r="J13" s="71">
        <v>147</v>
      </c>
      <c r="K13" s="71">
        <v>46</v>
      </c>
      <c r="L13" s="71">
        <v>62668</v>
      </c>
      <c r="M13" s="71">
        <v>58645</v>
      </c>
      <c r="N13" s="71">
        <v>4023</v>
      </c>
      <c r="O13" s="71">
        <v>3820</v>
      </c>
      <c r="P13" s="71">
        <v>1690</v>
      </c>
      <c r="Q13" s="71">
        <v>205</v>
      </c>
      <c r="R13" s="71">
        <v>0</v>
      </c>
      <c r="S13" s="71">
        <v>0</v>
      </c>
      <c r="T13" s="71">
        <v>403</v>
      </c>
      <c r="U13" s="71">
        <v>553</v>
      </c>
      <c r="V13" s="71">
        <v>517</v>
      </c>
      <c r="W13" s="71">
        <v>375</v>
      </c>
      <c r="X13" s="71">
        <v>12</v>
      </c>
      <c r="Y13" s="71">
        <v>127</v>
      </c>
      <c r="Z13" s="71">
        <v>203</v>
      </c>
      <c r="AA13" s="71">
        <v>27</v>
      </c>
      <c r="AB13" s="71">
        <v>64893</v>
      </c>
      <c r="AC13" s="71">
        <v>5008</v>
      </c>
      <c r="AD13" s="77">
        <f t="shared" ref="AD13:AD14" si="0">(D13+AB13-AC13)/C13*100</f>
        <v>16.442541065096378</v>
      </c>
      <c r="AE13" s="77">
        <f t="shared" ref="AE13:AE70" si="1">N13/D13*100</f>
        <v>6.419544265015638</v>
      </c>
      <c r="AF13" s="77">
        <f t="shared" ref="AF13:AF70" si="2">O13/N13*100</f>
        <v>94.954014417101661</v>
      </c>
      <c r="AG13" s="78">
        <f t="shared" ref="AG13:AG70" si="3">Q13/L13*100000</f>
        <v>327.12069955958384</v>
      </c>
      <c r="AH13" s="77">
        <f t="shared" ref="AH13:AH70" si="4">Q13/N13*100</f>
        <v>5.0956997265722102</v>
      </c>
    </row>
    <row r="14" spans="1:34" ht="15" customHeight="1">
      <c r="A14" s="99" t="s">
        <v>80</v>
      </c>
      <c r="B14" s="99"/>
      <c r="C14" s="71">
        <v>27687</v>
      </c>
      <c r="D14" s="71">
        <v>3119</v>
      </c>
      <c r="E14" s="71">
        <v>0</v>
      </c>
      <c r="F14" s="71">
        <v>0</v>
      </c>
      <c r="G14" s="71">
        <v>2424</v>
      </c>
      <c r="H14" s="71">
        <v>481</v>
      </c>
      <c r="I14" s="71">
        <v>205</v>
      </c>
      <c r="J14" s="71">
        <v>9</v>
      </c>
      <c r="K14" s="71">
        <v>0</v>
      </c>
      <c r="L14" s="71">
        <v>3119</v>
      </c>
      <c r="M14" s="71">
        <v>2905</v>
      </c>
      <c r="N14" s="71">
        <v>214</v>
      </c>
      <c r="O14" s="71">
        <v>208</v>
      </c>
      <c r="P14" s="71">
        <v>92</v>
      </c>
      <c r="Q14" s="71">
        <v>9</v>
      </c>
      <c r="R14" s="71">
        <v>0</v>
      </c>
      <c r="S14" s="71">
        <v>0</v>
      </c>
      <c r="T14" s="71">
        <v>24</v>
      </c>
      <c r="U14" s="71">
        <v>38</v>
      </c>
      <c r="V14" s="71">
        <v>34</v>
      </c>
      <c r="W14" s="71">
        <v>17</v>
      </c>
      <c r="X14" s="71">
        <v>1</v>
      </c>
      <c r="Y14" s="71">
        <v>9</v>
      </c>
      <c r="Z14" s="71">
        <v>6</v>
      </c>
      <c r="AA14" s="71">
        <v>0</v>
      </c>
      <c r="AB14" s="71">
        <v>3208</v>
      </c>
      <c r="AC14" s="71">
        <v>131</v>
      </c>
      <c r="AD14" s="77">
        <f t="shared" si="0"/>
        <v>22.378733701737278</v>
      </c>
      <c r="AE14" s="77">
        <f t="shared" si="1"/>
        <v>6.8611734530298172</v>
      </c>
      <c r="AF14" s="77">
        <f t="shared" si="2"/>
        <v>97.196261682242991</v>
      </c>
      <c r="AG14" s="78">
        <f t="shared" si="3"/>
        <v>288.55402372555307</v>
      </c>
      <c r="AH14" s="77">
        <f t="shared" si="4"/>
        <v>4.2056074766355138</v>
      </c>
    </row>
    <row r="15" spans="1:34" ht="15" customHeight="1" thickBot="1">
      <c r="A15" s="99"/>
      <c r="B15" s="99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7"/>
      <c r="AE15" s="77"/>
      <c r="AF15" s="77"/>
      <c r="AG15" s="78"/>
      <c r="AH15" s="77"/>
    </row>
    <row r="16" spans="1:34" ht="15" customHeight="1" thickBot="1">
      <c r="A16" s="115" t="s">
        <v>81</v>
      </c>
      <c r="B16" s="116"/>
      <c r="C16" s="73">
        <v>25164</v>
      </c>
      <c r="D16" s="73">
        <v>2565</v>
      </c>
      <c r="E16" s="73">
        <v>0</v>
      </c>
      <c r="F16" s="73">
        <v>0</v>
      </c>
      <c r="G16" s="73">
        <v>1380</v>
      </c>
      <c r="H16" s="73">
        <v>959</v>
      </c>
      <c r="I16" s="73">
        <v>216</v>
      </c>
      <c r="J16" s="73">
        <v>9</v>
      </c>
      <c r="K16" s="73">
        <v>1</v>
      </c>
      <c r="L16" s="73">
        <v>2565</v>
      </c>
      <c r="M16" s="73">
        <v>2339</v>
      </c>
      <c r="N16" s="73">
        <v>226</v>
      </c>
      <c r="O16" s="73">
        <v>215</v>
      </c>
      <c r="P16" s="73">
        <v>118</v>
      </c>
      <c r="Q16" s="73">
        <v>4</v>
      </c>
      <c r="R16" s="73">
        <v>0</v>
      </c>
      <c r="S16" s="73">
        <v>0</v>
      </c>
      <c r="T16" s="73">
        <v>18</v>
      </c>
      <c r="U16" s="73">
        <v>38</v>
      </c>
      <c r="V16" s="73">
        <v>26</v>
      </c>
      <c r="W16" s="73">
        <v>18</v>
      </c>
      <c r="X16" s="73">
        <v>2</v>
      </c>
      <c r="Y16" s="73">
        <v>9</v>
      </c>
      <c r="Z16" s="73">
        <v>11</v>
      </c>
      <c r="AA16" s="73">
        <v>0</v>
      </c>
      <c r="AB16" s="73">
        <v>2740</v>
      </c>
      <c r="AC16" s="73">
        <v>51</v>
      </c>
      <c r="AD16" s="74">
        <f>(D16+AB16-AC16)/C16*100</f>
        <v>20.879033539977744</v>
      </c>
      <c r="AE16" s="74">
        <f t="shared" si="1"/>
        <v>8.8109161793372319</v>
      </c>
      <c r="AF16" s="74">
        <f t="shared" si="2"/>
        <v>95.13274336283186</v>
      </c>
      <c r="AG16" s="75">
        <f t="shared" si="3"/>
        <v>155.94541910331384</v>
      </c>
      <c r="AH16" s="76">
        <f t="shared" si="4"/>
        <v>1.7699115044247788</v>
      </c>
    </row>
    <row r="17" spans="1:34" ht="15" customHeight="1">
      <c r="A17" s="99" t="s">
        <v>82</v>
      </c>
      <c r="B17" s="99"/>
      <c r="C17" s="79">
        <v>22872</v>
      </c>
      <c r="D17" s="79">
        <v>2292</v>
      </c>
      <c r="E17" s="79">
        <v>0</v>
      </c>
      <c r="F17" s="79">
        <v>0</v>
      </c>
      <c r="G17" s="79">
        <v>1177</v>
      </c>
      <c r="H17" s="79">
        <v>908</v>
      </c>
      <c r="I17" s="79">
        <v>198</v>
      </c>
      <c r="J17" s="79">
        <v>8</v>
      </c>
      <c r="K17" s="79">
        <v>1</v>
      </c>
      <c r="L17" s="79">
        <v>2292</v>
      </c>
      <c r="M17" s="79">
        <v>2085</v>
      </c>
      <c r="N17" s="79">
        <v>207</v>
      </c>
      <c r="O17" s="79">
        <v>196</v>
      </c>
      <c r="P17" s="79">
        <v>110</v>
      </c>
      <c r="Q17" s="79">
        <v>3</v>
      </c>
      <c r="R17" s="79">
        <v>0</v>
      </c>
      <c r="S17" s="79">
        <v>0</v>
      </c>
      <c r="T17" s="79">
        <v>13</v>
      </c>
      <c r="U17" s="79">
        <v>35</v>
      </c>
      <c r="V17" s="79">
        <v>22</v>
      </c>
      <c r="W17" s="79">
        <v>15</v>
      </c>
      <c r="X17" s="79">
        <v>2</v>
      </c>
      <c r="Y17" s="79">
        <v>8</v>
      </c>
      <c r="Z17" s="79">
        <v>11</v>
      </c>
      <c r="AA17" s="79">
        <v>0</v>
      </c>
      <c r="AB17" s="79">
        <v>2403</v>
      </c>
      <c r="AC17" s="79">
        <v>42</v>
      </c>
      <c r="AD17" s="77">
        <f>(D17+AB17-AC17)/C17*100</f>
        <v>20.343651626442814</v>
      </c>
      <c r="AE17" s="77">
        <f t="shared" si="1"/>
        <v>9.0314136125654443</v>
      </c>
      <c r="AF17" s="77">
        <f t="shared" si="2"/>
        <v>94.685990338164245</v>
      </c>
      <c r="AG17" s="78">
        <f t="shared" si="3"/>
        <v>130.89005235602096</v>
      </c>
      <c r="AH17" s="77">
        <f t="shared" si="4"/>
        <v>1.4492753623188406</v>
      </c>
    </row>
    <row r="18" spans="1:34" ht="15" customHeight="1">
      <c r="A18" s="99" t="s">
        <v>83</v>
      </c>
      <c r="B18" s="99"/>
      <c r="C18" s="79">
        <v>2168</v>
      </c>
      <c r="D18" s="79">
        <v>273</v>
      </c>
      <c r="E18" s="79">
        <v>0</v>
      </c>
      <c r="F18" s="79">
        <v>0</v>
      </c>
      <c r="G18" s="79">
        <v>203</v>
      </c>
      <c r="H18" s="79">
        <v>51</v>
      </c>
      <c r="I18" s="79">
        <v>18</v>
      </c>
      <c r="J18" s="79">
        <v>1</v>
      </c>
      <c r="K18" s="79">
        <v>0</v>
      </c>
      <c r="L18" s="79">
        <v>273</v>
      </c>
      <c r="M18" s="79">
        <v>254</v>
      </c>
      <c r="N18" s="79">
        <v>19</v>
      </c>
      <c r="O18" s="79">
        <v>19</v>
      </c>
      <c r="P18" s="79">
        <v>8</v>
      </c>
      <c r="Q18" s="79">
        <v>1</v>
      </c>
      <c r="R18" s="79">
        <v>0</v>
      </c>
      <c r="S18" s="79">
        <v>0</v>
      </c>
      <c r="T18" s="79">
        <v>5</v>
      </c>
      <c r="U18" s="79">
        <v>3</v>
      </c>
      <c r="V18" s="79">
        <v>4</v>
      </c>
      <c r="W18" s="79">
        <v>3</v>
      </c>
      <c r="X18" s="79">
        <v>0</v>
      </c>
      <c r="Y18" s="79">
        <v>1</v>
      </c>
      <c r="Z18" s="79">
        <v>0</v>
      </c>
      <c r="AA18" s="79">
        <v>0</v>
      </c>
      <c r="AB18" s="79">
        <v>258</v>
      </c>
      <c r="AC18" s="79">
        <v>9</v>
      </c>
      <c r="AD18" s="77">
        <f t="shared" ref="AD18:AD70" si="5">(D18+AB18-AC18)/C18*100</f>
        <v>24.077490774907748</v>
      </c>
      <c r="AE18" s="77">
        <f t="shared" si="1"/>
        <v>6.9597069597069599</v>
      </c>
      <c r="AF18" s="77">
        <f t="shared" si="2"/>
        <v>100</v>
      </c>
      <c r="AG18" s="78">
        <f t="shared" si="3"/>
        <v>366.30036630036631</v>
      </c>
      <c r="AH18" s="77">
        <f t="shared" si="4"/>
        <v>5.2631578947368416</v>
      </c>
    </row>
    <row r="19" spans="1:34" ht="15" customHeight="1">
      <c r="A19" s="99" t="s">
        <v>84</v>
      </c>
      <c r="B19" s="99"/>
      <c r="C19" s="79">
        <v>124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79">
        <v>0</v>
      </c>
      <c r="U19" s="79">
        <v>0</v>
      </c>
      <c r="V19" s="79">
        <v>0</v>
      </c>
      <c r="W19" s="79">
        <v>0</v>
      </c>
      <c r="X19" s="79">
        <v>0</v>
      </c>
      <c r="Y19" s="79">
        <v>0</v>
      </c>
      <c r="Z19" s="79">
        <v>0</v>
      </c>
      <c r="AA19" s="79">
        <v>0</v>
      </c>
      <c r="AB19" s="79">
        <v>79</v>
      </c>
      <c r="AC19" s="79">
        <v>0</v>
      </c>
      <c r="AD19" s="77">
        <f t="shared" si="5"/>
        <v>63.70967741935484</v>
      </c>
      <c r="AE19" s="77">
        <v>0</v>
      </c>
      <c r="AF19" s="77">
        <v>0</v>
      </c>
      <c r="AG19" s="78">
        <v>0</v>
      </c>
      <c r="AH19" s="77">
        <v>0</v>
      </c>
    </row>
    <row r="20" spans="1:34" ht="15" customHeight="1" thickBot="1">
      <c r="A20" s="99"/>
      <c r="B20" s="99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7"/>
      <c r="AE20" s="77"/>
      <c r="AF20" s="77"/>
      <c r="AG20" s="78"/>
      <c r="AH20" s="77"/>
    </row>
    <row r="21" spans="1:34" ht="15" customHeight="1" thickBot="1">
      <c r="A21" s="115" t="s">
        <v>85</v>
      </c>
      <c r="B21" s="116"/>
      <c r="C21" s="73">
        <v>62667</v>
      </c>
      <c r="D21" s="73">
        <v>6647</v>
      </c>
      <c r="E21" s="73">
        <v>0</v>
      </c>
      <c r="F21" s="73">
        <v>0</v>
      </c>
      <c r="G21" s="73">
        <v>3652</v>
      </c>
      <c r="H21" s="73">
        <v>2694</v>
      </c>
      <c r="I21" s="73">
        <v>287</v>
      </c>
      <c r="J21" s="73">
        <v>13</v>
      </c>
      <c r="K21" s="73">
        <v>1</v>
      </c>
      <c r="L21" s="73">
        <v>6647</v>
      </c>
      <c r="M21" s="73">
        <v>6346</v>
      </c>
      <c r="N21" s="73">
        <v>301</v>
      </c>
      <c r="O21" s="73">
        <v>287</v>
      </c>
      <c r="P21" s="73">
        <v>88</v>
      </c>
      <c r="Q21" s="73">
        <v>22</v>
      </c>
      <c r="R21" s="73">
        <v>0</v>
      </c>
      <c r="S21" s="73">
        <v>0</v>
      </c>
      <c r="T21" s="73">
        <v>27</v>
      </c>
      <c r="U21" s="73">
        <v>54</v>
      </c>
      <c r="V21" s="73">
        <v>32</v>
      </c>
      <c r="W21" s="73">
        <v>59</v>
      </c>
      <c r="X21" s="73">
        <v>1</v>
      </c>
      <c r="Y21" s="73">
        <v>18</v>
      </c>
      <c r="Z21" s="73">
        <v>14</v>
      </c>
      <c r="AA21" s="73">
        <v>1</v>
      </c>
      <c r="AB21" s="73">
        <v>6413</v>
      </c>
      <c r="AC21" s="73">
        <v>504</v>
      </c>
      <c r="AD21" s="74">
        <f t="shared" si="5"/>
        <v>20.036063637959373</v>
      </c>
      <c r="AE21" s="74">
        <f t="shared" si="1"/>
        <v>4.5283586580412223</v>
      </c>
      <c r="AF21" s="74">
        <f t="shared" si="2"/>
        <v>95.348837209302332</v>
      </c>
      <c r="AG21" s="75">
        <f t="shared" si="3"/>
        <v>330.97638032194976</v>
      </c>
      <c r="AH21" s="76">
        <f t="shared" si="4"/>
        <v>7.3089700996677749</v>
      </c>
    </row>
    <row r="22" spans="1:34" ht="15" customHeight="1">
      <c r="A22" s="99" t="s">
        <v>86</v>
      </c>
      <c r="B22" s="99"/>
      <c r="C22" s="79">
        <v>33194</v>
      </c>
      <c r="D22" s="79">
        <v>3512</v>
      </c>
      <c r="E22" s="79">
        <v>0</v>
      </c>
      <c r="F22" s="79">
        <v>0</v>
      </c>
      <c r="G22" s="79">
        <v>2005</v>
      </c>
      <c r="H22" s="79">
        <v>1348</v>
      </c>
      <c r="I22" s="79">
        <v>149</v>
      </c>
      <c r="J22" s="79">
        <v>10</v>
      </c>
      <c r="K22" s="79">
        <v>0</v>
      </c>
      <c r="L22" s="79">
        <v>3512</v>
      </c>
      <c r="M22" s="79">
        <v>3353</v>
      </c>
      <c r="N22" s="79">
        <v>159</v>
      </c>
      <c r="O22" s="79">
        <v>157</v>
      </c>
      <c r="P22" s="79">
        <v>43</v>
      </c>
      <c r="Q22" s="79">
        <v>16</v>
      </c>
      <c r="R22" s="79">
        <v>0</v>
      </c>
      <c r="S22" s="79">
        <v>0</v>
      </c>
      <c r="T22" s="79">
        <v>13</v>
      </c>
      <c r="U22" s="79">
        <v>27</v>
      </c>
      <c r="V22" s="79">
        <v>13</v>
      </c>
      <c r="W22" s="79">
        <v>36</v>
      </c>
      <c r="X22" s="79">
        <v>1</v>
      </c>
      <c r="Y22" s="79">
        <v>10</v>
      </c>
      <c r="Z22" s="79">
        <v>2</v>
      </c>
      <c r="AA22" s="79">
        <v>0</v>
      </c>
      <c r="AB22" s="79">
        <v>3307</v>
      </c>
      <c r="AC22" s="79">
        <v>163</v>
      </c>
      <c r="AD22" s="77">
        <f t="shared" si="5"/>
        <v>20.051816593360247</v>
      </c>
      <c r="AE22" s="77">
        <f t="shared" si="1"/>
        <v>4.5273348519362191</v>
      </c>
      <c r="AF22" s="77">
        <f t="shared" si="2"/>
        <v>98.742138364779876</v>
      </c>
      <c r="AG22" s="78">
        <f t="shared" si="3"/>
        <v>455.58086560364461</v>
      </c>
      <c r="AH22" s="77">
        <f t="shared" si="4"/>
        <v>10.062893081761008</v>
      </c>
    </row>
    <row r="23" spans="1:34" ht="15" customHeight="1">
      <c r="A23" s="99" t="s">
        <v>87</v>
      </c>
      <c r="B23" s="99"/>
      <c r="C23" s="79">
        <v>14776</v>
      </c>
      <c r="D23" s="79">
        <v>1279</v>
      </c>
      <c r="E23" s="79">
        <v>0</v>
      </c>
      <c r="F23" s="79">
        <v>0</v>
      </c>
      <c r="G23" s="79">
        <v>617</v>
      </c>
      <c r="H23" s="79">
        <v>594</v>
      </c>
      <c r="I23" s="79">
        <v>66</v>
      </c>
      <c r="J23" s="79">
        <v>2</v>
      </c>
      <c r="K23" s="79">
        <v>0</v>
      </c>
      <c r="L23" s="79">
        <v>1279</v>
      </c>
      <c r="M23" s="79">
        <v>1211</v>
      </c>
      <c r="N23" s="79">
        <v>68</v>
      </c>
      <c r="O23" s="79">
        <v>57</v>
      </c>
      <c r="P23" s="79">
        <v>23</v>
      </c>
      <c r="Q23" s="79">
        <v>2</v>
      </c>
      <c r="R23" s="79">
        <v>0</v>
      </c>
      <c r="S23" s="79">
        <v>0</v>
      </c>
      <c r="T23" s="79">
        <v>4</v>
      </c>
      <c r="U23" s="79">
        <v>11</v>
      </c>
      <c r="V23" s="79">
        <v>10</v>
      </c>
      <c r="W23" s="79">
        <v>10</v>
      </c>
      <c r="X23" s="79">
        <v>0</v>
      </c>
      <c r="Y23" s="79">
        <v>2</v>
      </c>
      <c r="Z23" s="79">
        <v>11</v>
      </c>
      <c r="AA23" s="79">
        <v>1</v>
      </c>
      <c r="AB23" s="79">
        <v>1264</v>
      </c>
      <c r="AC23" s="79">
        <v>180</v>
      </c>
      <c r="AD23" s="77">
        <f t="shared" si="5"/>
        <v>15.992149431510558</v>
      </c>
      <c r="AE23" s="77">
        <f t="shared" si="1"/>
        <v>5.3166536356528535</v>
      </c>
      <c r="AF23" s="77">
        <f t="shared" si="2"/>
        <v>83.82352941176471</v>
      </c>
      <c r="AG23" s="78">
        <f t="shared" si="3"/>
        <v>156.37216575449571</v>
      </c>
      <c r="AH23" s="77">
        <f t="shared" si="4"/>
        <v>2.9411764705882351</v>
      </c>
    </row>
    <row r="24" spans="1:34" ht="15" customHeight="1">
      <c r="A24" s="99" t="s">
        <v>88</v>
      </c>
      <c r="B24" s="99"/>
      <c r="C24" s="79">
        <v>10530</v>
      </c>
      <c r="D24" s="79">
        <v>1203</v>
      </c>
      <c r="E24" s="79">
        <v>0</v>
      </c>
      <c r="F24" s="79">
        <v>0</v>
      </c>
      <c r="G24" s="79">
        <v>670</v>
      </c>
      <c r="H24" s="79">
        <v>488</v>
      </c>
      <c r="I24" s="79">
        <v>43</v>
      </c>
      <c r="J24" s="79">
        <v>1</v>
      </c>
      <c r="K24" s="79">
        <v>1</v>
      </c>
      <c r="L24" s="79">
        <v>1203</v>
      </c>
      <c r="M24" s="79">
        <v>1158</v>
      </c>
      <c r="N24" s="79">
        <v>45</v>
      </c>
      <c r="O24" s="79">
        <v>44</v>
      </c>
      <c r="P24" s="79">
        <v>14</v>
      </c>
      <c r="Q24" s="79">
        <v>3</v>
      </c>
      <c r="R24" s="79">
        <v>0</v>
      </c>
      <c r="S24" s="79">
        <v>0</v>
      </c>
      <c r="T24" s="79">
        <v>4</v>
      </c>
      <c r="U24" s="79">
        <v>8</v>
      </c>
      <c r="V24" s="79">
        <v>3</v>
      </c>
      <c r="W24" s="79">
        <v>9</v>
      </c>
      <c r="X24" s="79">
        <v>0</v>
      </c>
      <c r="Y24" s="79">
        <v>5</v>
      </c>
      <c r="Z24" s="79">
        <v>1</v>
      </c>
      <c r="AA24" s="79">
        <v>0</v>
      </c>
      <c r="AB24" s="79">
        <v>1250</v>
      </c>
      <c r="AC24" s="79">
        <v>151</v>
      </c>
      <c r="AD24" s="77">
        <f t="shared" si="5"/>
        <v>21.861348528015196</v>
      </c>
      <c r="AE24" s="77">
        <f t="shared" si="1"/>
        <v>3.7406483790523692</v>
      </c>
      <c r="AF24" s="77">
        <f t="shared" si="2"/>
        <v>97.777777777777771</v>
      </c>
      <c r="AG24" s="78">
        <f t="shared" si="3"/>
        <v>249.37655860349128</v>
      </c>
      <c r="AH24" s="77">
        <f t="shared" si="4"/>
        <v>6.666666666666667</v>
      </c>
    </row>
    <row r="25" spans="1:34" ht="15" customHeight="1">
      <c r="A25" s="99" t="s">
        <v>89</v>
      </c>
      <c r="B25" s="99"/>
      <c r="C25" s="79">
        <v>4167</v>
      </c>
      <c r="D25" s="79">
        <v>653</v>
      </c>
      <c r="E25" s="79">
        <v>0</v>
      </c>
      <c r="F25" s="79">
        <v>0</v>
      </c>
      <c r="G25" s="79">
        <v>360</v>
      </c>
      <c r="H25" s="79">
        <v>264</v>
      </c>
      <c r="I25" s="79">
        <v>29</v>
      </c>
      <c r="J25" s="79">
        <v>0</v>
      </c>
      <c r="K25" s="79">
        <v>0</v>
      </c>
      <c r="L25" s="79">
        <v>653</v>
      </c>
      <c r="M25" s="79">
        <v>624</v>
      </c>
      <c r="N25" s="79">
        <v>29</v>
      </c>
      <c r="O25" s="79">
        <v>29</v>
      </c>
      <c r="P25" s="79">
        <v>8</v>
      </c>
      <c r="Q25" s="79">
        <v>1</v>
      </c>
      <c r="R25" s="79">
        <v>0</v>
      </c>
      <c r="S25" s="79">
        <v>0</v>
      </c>
      <c r="T25" s="79">
        <v>6</v>
      </c>
      <c r="U25" s="79">
        <v>8</v>
      </c>
      <c r="V25" s="79">
        <v>6</v>
      </c>
      <c r="W25" s="79">
        <v>4</v>
      </c>
      <c r="X25" s="79">
        <v>0</v>
      </c>
      <c r="Y25" s="79">
        <v>1</v>
      </c>
      <c r="Z25" s="79">
        <v>0</v>
      </c>
      <c r="AA25" s="79">
        <v>0</v>
      </c>
      <c r="AB25" s="79">
        <v>592</v>
      </c>
      <c r="AC25" s="79">
        <v>10</v>
      </c>
      <c r="AD25" s="77">
        <f t="shared" si="5"/>
        <v>29.637628989680824</v>
      </c>
      <c r="AE25" s="77">
        <f t="shared" si="1"/>
        <v>4.4410413476263404</v>
      </c>
      <c r="AF25" s="77">
        <f t="shared" si="2"/>
        <v>100</v>
      </c>
      <c r="AG25" s="78">
        <f t="shared" si="3"/>
        <v>153.13935681470139</v>
      </c>
      <c r="AH25" s="77">
        <f t="shared" si="4"/>
        <v>3.4482758620689653</v>
      </c>
    </row>
    <row r="26" spans="1:34" ht="15" customHeight="1" thickBot="1">
      <c r="A26" s="99"/>
      <c r="B26" s="99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7"/>
      <c r="AE26" s="77"/>
      <c r="AF26" s="77"/>
      <c r="AG26" s="78"/>
      <c r="AH26" s="77"/>
    </row>
    <row r="27" spans="1:34" ht="15" customHeight="1" thickBot="1">
      <c r="A27" s="115" t="s">
        <v>90</v>
      </c>
      <c r="B27" s="116"/>
      <c r="C27" s="73">
        <v>22423</v>
      </c>
      <c r="D27" s="73">
        <v>2638</v>
      </c>
      <c r="E27" s="73">
        <v>0</v>
      </c>
      <c r="F27" s="73">
        <v>0</v>
      </c>
      <c r="G27" s="73">
        <v>2066</v>
      </c>
      <c r="H27" s="73">
        <v>389</v>
      </c>
      <c r="I27" s="73">
        <v>174</v>
      </c>
      <c r="J27" s="73">
        <v>6</v>
      </c>
      <c r="K27" s="73">
        <v>3</v>
      </c>
      <c r="L27" s="73">
        <v>2638</v>
      </c>
      <c r="M27" s="73">
        <v>2455</v>
      </c>
      <c r="N27" s="73">
        <v>183</v>
      </c>
      <c r="O27" s="73">
        <v>177</v>
      </c>
      <c r="P27" s="73">
        <v>71</v>
      </c>
      <c r="Q27" s="73">
        <v>9</v>
      </c>
      <c r="R27" s="73">
        <v>0</v>
      </c>
      <c r="S27" s="73">
        <v>0</v>
      </c>
      <c r="T27" s="73">
        <v>25</v>
      </c>
      <c r="U27" s="73">
        <v>14</v>
      </c>
      <c r="V27" s="73">
        <v>32</v>
      </c>
      <c r="W27" s="73">
        <v>18</v>
      </c>
      <c r="X27" s="73">
        <v>1</v>
      </c>
      <c r="Y27" s="73">
        <v>11</v>
      </c>
      <c r="Z27" s="73">
        <v>6</v>
      </c>
      <c r="AA27" s="73">
        <v>4</v>
      </c>
      <c r="AB27" s="73">
        <v>2973</v>
      </c>
      <c r="AC27" s="73">
        <v>91</v>
      </c>
      <c r="AD27" s="74">
        <f t="shared" si="5"/>
        <v>24.617580163225263</v>
      </c>
      <c r="AE27" s="74">
        <f t="shared" si="1"/>
        <v>6.9370735405610313</v>
      </c>
      <c r="AF27" s="74">
        <f t="shared" si="2"/>
        <v>96.721311475409834</v>
      </c>
      <c r="AG27" s="75">
        <f t="shared" si="3"/>
        <v>341.1675511751327</v>
      </c>
      <c r="AH27" s="76">
        <f t="shared" si="4"/>
        <v>4.918032786885246</v>
      </c>
    </row>
    <row r="28" spans="1:34" ht="15" customHeight="1">
      <c r="A28" s="99" t="s">
        <v>91</v>
      </c>
      <c r="B28" s="99"/>
      <c r="C28" s="79">
        <v>17998</v>
      </c>
      <c r="D28" s="79">
        <v>2136</v>
      </c>
      <c r="E28" s="79">
        <v>0</v>
      </c>
      <c r="F28" s="79">
        <v>0</v>
      </c>
      <c r="G28" s="79">
        <v>1608</v>
      </c>
      <c r="H28" s="79">
        <v>372</v>
      </c>
      <c r="I28" s="79">
        <v>148</v>
      </c>
      <c r="J28" s="79">
        <v>5</v>
      </c>
      <c r="K28" s="79">
        <v>3</v>
      </c>
      <c r="L28" s="79">
        <v>2136</v>
      </c>
      <c r="M28" s="79">
        <v>1980</v>
      </c>
      <c r="N28" s="79">
        <v>156</v>
      </c>
      <c r="O28" s="79">
        <v>150</v>
      </c>
      <c r="P28" s="79">
        <v>58</v>
      </c>
      <c r="Q28" s="79">
        <v>8</v>
      </c>
      <c r="R28" s="79">
        <v>0</v>
      </c>
      <c r="S28" s="79">
        <v>0</v>
      </c>
      <c r="T28" s="79">
        <v>24</v>
      </c>
      <c r="U28" s="79">
        <v>11</v>
      </c>
      <c r="V28" s="79">
        <v>27</v>
      </c>
      <c r="W28" s="79">
        <v>16</v>
      </c>
      <c r="X28" s="79">
        <v>0</v>
      </c>
      <c r="Y28" s="79">
        <v>8</v>
      </c>
      <c r="Z28" s="79">
        <v>6</v>
      </c>
      <c r="AA28" s="79">
        <v>4</v>
      </c>
      <c r="AB28" s="79">
        <v>2510</v>
      </c>
      <c r="AC28" s="79">
        <v>27</v>
      </c>
      <c r="AD28" s="77">
        <f t="shared" si="5"/>
        <v>25.66396266251806</v>
      </c>
      <c r="AE28" s="77">
        <f t="shared" si="1"/>
        <v>7.3033707865168536</v>
      </c>
      <c r="AF28" s="77">
        <f t="shared" si="2"/>
        <v>96.15384615384616</v>
      </c>
      <c r="AG28" s="78">
        <f t="shared" si="3"/>
        <v>374.53183520599254</v>
      </c>
      <c r="AH28" s="77">
        <f t="shared" si="4"/>
        <v>5.1282051282051277</v>
      </c>
    </row>
    <row r="29" spans="1:34" ht="15" customHeight="1">
      <c r="A29" s="99" t="s">
        <v>92</v>
      </c>
      <c r="B29" s="99"/>
      <c r="C29" s="79">
        <v>4425</v>
      </c>
      <c r="D29" s="79">
        <v>502</v>
      </c>
      <c r="E29" s="79">
        <v>0</v>
      </c>
      <c r="F29" s="79">
        <v>0</v>
      </c>
      <c r="G29" s="79">
        <v>458</v>
      </c>
      <c r="H29" s="79">
        <v>17</v>
      </c>
      <c r="I29" s="79">
        <v>26</v>
      </c>
      <c r="J29" s="79">
        <v>1</v>
      </c>
      <c r="K29" s="79">
        <v>0</v>
      </c>
      <c r="L29" s="79">
        <v>502</v>
      </c>
      <c r="M29" s="79">
        <v>475</v>
      </c>
      <c r="N29" s="79">
        <v>27</v>
      </c>
      <c r="O29" s="79">
        <v>27</v>
      </c>
      <c r="P29" s="79">
        <v>13</v>
      </c>
      <c r="Q29" s="79">
        <v>1</v>
      </c>
      <c r="R29" s="79">
        <v>0</v>
      </c>
      <c r="S29" s="79">
        <v>0</v>
      </c>
      <c r="T29" s="79">
        <v>1</v>
      </c>
      <c r="U29" s="79">
        <v>3</v>
      </c>
      <c r="V29" s="79">
        <v>5</v>
      </c>
      <c r="W29" s="79">
        <v>2</v>
      </c>
      <c r="X29" s="79">
        <v>1</v>
      </c>
      <c r="Y29" s="79">
        <v>3</v>
      </c>
      <c r="Z29" s="79">
        <v>0</v>
      </c>
      <c r="AA29" s="79">
        <v>0</v>
      </c>
      <c r="AB29" s="79">
        <v>463</v>
      </c>
      <c r="AC29" s="79">
        <v>64</v>
      </c>
      <c r="AD29" s="77">
        <f t="shared" si="5"/>
        <v>20.361581920903955</v>
      </c>
      <c r="AE29" s="77">
        <f t="shared" si="1"/>
        <v>5.3784860557768921</v>
      </c>
      <c r="AF29" s="77">
        <f t="shared" si="2"/>
        <v>100</v>
      </c>
      <c r="AG29" s="78">
        <f t="shared" si="3"/>
        <v>199.20318725099602</v>
      </c>
      <c r="AH29" s="77">
        <f t="shared" si="4"/>
        <v>3.7037037037037033</v>
      </c>
    </row>
    <row r="30" spans="1:34" ht="15" customHeight="1" thickBot="1">
      <c r="A30" s="99"/>
      <c r="B30" s="99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7"/>
      <c r="AE30" s="77"/>
      <c r="AF30" s="77"/>
      <c r="AG30" s="78"/>
      <c r="AH30" s="77"/>
    </row>
    <row r="31" spans="1:34" ht="15" customHeight="1" thickBot="1">
      <c r="A31" s="115" t="s">
        <v>93</v>
      </c>
      <c r="B31" s="116"/>
      <c r="C31" s="73">
        <v>77375</v>
      </c>
      <c r="D31" s="73">
        <v>8181</v>
      </c>
      <c r="E31" s="73">
        <v>0</v>
      </c>
      <c r="F31" s="73">
        <v>0</v>
      </c>
      <c r="G31" s="73">
        <v>7125</v>
      </c>
      <c r="H31" s="73">
        <v>466</v>
      </c>
      <c r="I31" s="73">
        <v>566</v>
      </c>
      <c r="J31" s="73">
        <v>20</v>
      </c>
      <c r="K31" s="73">
        <v>4</v>
      </c>
      <c r="L31" s="73">
        <v>8181</v>
      </c>
      <c r="M31" s="73">
        <v>7591</v>
      </c>
      <c r="N31" s="73">
        <v>590</v>
      </c>
      <c r="O31" s="73">
        <v>580</v>
      </c>
      <c r="P31" s="73">
        <v>337</v>
      </c>
      <c r="Q31" s="73">
        <v>23</v>
      </c>
      <c r="R31" s="73">
        <v>0</v>
      </c>
      <c r="S31" s="73">
        <v>0</v>
      </c>
      <c r="T31" s="73">
        <v>50</v>
      </c>
      <c r="U31" s="73">
        <v>41</v>
      </c>
      <c r="V31" s="73">
        <v>65</v>
      </c>
      <c r="W31" s="73">
        <v>48</v>
      </c>
      <c r="X31" s="73">
        <v>3</v>
      </c>
      <c r="Y31" s="73">
        <v>14</v>
      </c>
      <c r="Z31" s="73">
        <v>10</v>
      </c>
      <c r="AA31" s="73">
        <v>1</v>
      </c>
      <c r="AB31" s="73">
        <v>9028</v>
      </c>
      <c r="AC31" s="73">
        <v>179</v>
      </c>
      <c r="AD31" s="74">
        <f t="shared" si="5"/>
        <v>22.009693053311793</v>
      </c>
      <c r="AE31" s="74">
        <f t="shared" si="1"/>
        <v>7.2118322943405451</v>
      </c>
      <c r="AF31" s="74">
        <f t="shared" si="2"/>
        <v>98.305084745762713</v>
      </c>
      <c r="AG31" s="75">
        <f t="shared" si="3"/>
        <v>281.13922503361448</v>
      </c>
      <c r="AH31" s="76">
        <f t="shared" si="4"/>
        <v>3.898305084745763</v>
      </c>
    </row>
    <row r="32" spans="1:34" ht="15" customHeight="1">
      <c r="A32" s="99" t="s">
        <v>94</v>
      </c>
      <c r="B32" s="99"/>
      <c r="C32" s="79">
        <v>33500</v>
      </c>
      <c r="D32" s="79">
        <v>3148</v>
      </c>
      <c r="E32" s="79">
        <v>0</v>
      </c>
      <c r="F32" s="79">
        <v>0</v>
      </c>
      <c r="G32" s="79">
        <v>2794</v>
      </c>
      <c r="H32" s="79">
        <v>132</v>
      </c>
      <c r="I32" s="79">
        <v>213</v>
      </c>
      <c r="J32" s="79">
        <v>7</v>
      </c>
      <c r="K32" s="79">
        <v>2</v>
      </c>
      <c r="L32" s="79">
        <v>3148</v>
      </c>
      <c r="M32" s="79">
        <v>2926</v>
      </c>
      <c r="N32" s="79">
        <v>222</v>
      </c>
      <c r="O32" s="79">
        <v>218</v>
      </c>
      <c r="P32" s="79">
        <v>124</v>
      </c>
      <c r="Q32" s="79">
        <v>6</v>
      </c>
      <c r="R32" s="79">
        <v>0</v>
      </c>
      <c r="S32" s="79">
        <v>0</v>
      </c>
      <c r="T32" s="79">
        <v>23</v>
      </c>
      <c r="U32" s="79">
        <v>15</v>
      </c>
      <c r="V32" s="79">
        <v>20</v>
      </c>
      <c r="W32" s="79">
        <v>25</v>
      </c>
      <c r="X32" s="79">
        <v>2</v>
      </c>
      <c r="Y32" s="79">
        <v>3</v>
      </c>
      <c r="Z32" s="79">
        <v>4</v>
      </c>
      <c r="AA32" s="79">
        <v>0</v>
      </c>
      <c r="AB32" s="79">
        <v>3383</v>
      </c>
      <c r="AC32" s="79">
        <v>67</v>
      </c>
      <c r="AD32" s="77">
        <f t="shared" si="5"/>
        <v>19.295522388059702</v>
      </c>
      <c r="AE32" s="77">
        <f t="shared" si="1"/>
        <v>7.0520965692503168</v>
      </c>
      <c r="AF32" s="77">
        <f t="shared" si="2"/>
        <v>98.198198198198199</v>
      </c>
      <c r="AG32" s="78">
        <f t="shared" si="3"/>
        <v>190.59720457433292</v>
      </c>
      <c r="AH32" s="77">
        <f t="shared" si="4"/>
        <v>2.7027027027027026</v>
      </c>
    </row>
    <row r="33" spans="1:34" ht="15" customHeight="1">
      <c r="A33" s="99" t="s">
        <v>95</v>
      </c>
      <c r="B33" s="99"/>
      <c r="C33" s="79">
        <v>26774</v>
      </c>
      <c r="D33" s="79">
        <v>2936</v>
      </c>
      <c r="E33" s="79">
        <v>0</v>
      </c>
      <c r="F33" s="79">
        <v>0</v>
      </c>
      <c r="G33" s="79">
        <v>2511</v>
      </c>
      <c r="H33" s="79">
        <v>206</v>
      </c>
      <c r="I33" s="79">
        <v>213</v>
      </c>
      <c r="J33" s="79">
        <v>6</v>
      </c>
      <c r="K33" s="79">
        <v>0</v>
      </c>
      <c r="L33" s="79">
        <v>2936</v>
      </c>
      <c r="M33" s="79">
        <v>2717</v>
      </c>
      <c r="N33" s="79">
        <v>219</v>
      </c>
      <c r="O33" s="79">
        <v>218</v>
      </c>
      <c r="P33" s="79">
        <v>131</v>
      </c>
      <c r="Q33" s="79">
        <v>9</v>
      </c>
      <c r="R33" s="79">
        <v>0</v>
      </c>
      <c r="S33" s="79">
        <v>0</v>
      </c>
      <c r="T33" s="79">
        <v>15</v>
      </c>
      <c r="U33" s="79">
        <v>16</v>
      </c>
      <c r="V33" s="79">
        <v>25</v>
      </c>
      <c r="W33" s="79">
        <v>16</v>
      </c>
      <c r="X33" s="79">
        <v>1</v>
      </c>
      <c r="Y33" s="79">
        <v>4</v>
      </c>
      <c r="Z33" s="79">
        <v>1</v>
      </c>
      <c r="AA33" s="79">
        <v>1</v>
      </c>
      <c r="AB33" s="79">
        <v>3469</v>
      </c>
      <c r="AC33" s="79">
        <v>31</v>
      </c>
      <c r="AD33" s="77">
        <f t="shared" si="5"/>
        <v>23.80667812056473</v>
      </c>
      <c r="AE33" s="77">
        <f t="shared" si="1"/>
        <v>7.4591280653950962</v>
      </c>
      <c r="AF33" s="77">
        <f t="shared" si="2"/>
        <v>99.543378995433784</v>
      </c>
      <c r="AG33" s="78">
        <f t="shared" si="3"/>
        <v>306.53950953678475</v>
      </c>
      <c r="AH33" s="77">
        <f t="shared" si="4"/>
        <v>4.10958904109589</v>
      </c>
    </row>
    <row r="34" spans="1:34" ht="15" customHeight="1">
      <c r="A34" s="99" t="s">
        <v>96</v>
      </c>
      <c r="B34" s="99"/>
      <c r="C34" s="79">
        <v>10014</v>
      </c>
      <c r="D34" s="79">
        <v>1312</v>
      </c>
      <c r="E34" s="79">
        <v>0</v>
      </c>
      <c r="F34" s="79">
        <v>0</v>
      </c>
      <c r="G34" s="79">
        <v>1186</v>
      </c>
      <c r="H34" s="79">
        <v>43</v>
      </c>
      <c r="I34" s="79">
        <v>75</v>
      </c>
      <c r="J34" s="79">
        <v>6</v>
      </c>
      <c r="K34" s="79">
        <v>2</v>
      </c>
      <c r="L34" s="79">
        <v>1312</v>
      </c>
      <c r="M34" s="79">
        <v>1229</v>
      </c>
      <c r="N34" s="79">
        <v>83</v>
      </c>
      <c r="O34" s="79">
        <v>79</v>
      </c>
      <c r="P34" s="79">
        <v>41</v>
      </c>
      <c r="Q34" s="79">
        <v>7</v>
      </c>
      <c r="R34" s="79">
        <v>0</v>
      </c>
      <c r="S34" s="79">
        <v>0</v>
      </c>
      <c r="T34" s="79">
        <v>7</v>
      </c>
      <c r="U34" s="79">
        <v>7</v>
      </c>
      <c r="V34" s="79">
        <v>11</v>
      </c>
      <c r="W34" s="79">
        <v>4</v>
      </c>
      <c r="X34" s="79">
        <v>0</v>
      </c>
      <c r="Y34" s="79">
        <v>3</v>
      </c>
      <c r="Z34" s="79">
        <v>4</v>
      </c>
      <c r="AA34" s="79">
        <v>0</v>
      </c>
      <c r="AB34" s="79">
        <v>1428</v>
      </c>
      <c r="AC34" s="79">
        <v>56</v>
      </c>
      <c r="AD34" s="77">
        <f t="shared" si="5"/>
        <v>26.802476532854001</v>
      </c>
      <c r="AE34" s="77">
        <f t="shared" si="1"/>
        <v>6.3262195121951219</v>
      </c>
      <c r="AF34" s="77">
        <f t="shared" si="2"/>
        <v>95.180722891566262</v>
      </c>
      <c r="AG34" s="78">
        <f t="shared" si="3"/>
        <v>533.53658536585374</v>
      </c>
      <c r="AH34" s="77">
        <f t="shared" si="4"/>
        <v>8.4337349397590362</v>
      </c>
    </row>
    <row r="35" spans="1:34" ht="15" customHeight="1">
      <c r="A35" s="99" t="s">
        <v>97</v>
      </c>
      <c r="B35" s="99"/>
      <c r="C35" s="79">
        <v>4315</v>
      </c>
      <c r="D35" s="79">
        <v>479</v>
      </c>
      <c r="E35" s="79">
        <v>0</v>
      </c>
      <c r="F35" s="79">
        <v>0</v>
      </c>
      <c r="G35" s="79">
        <v>426</v>
      </c>
      <c r="H35" s="79">
        <v>13</v>
      </c>
      <c r="I35" s="79">
        <v>39</v>
      </c>
      <c r="J35" s="79">
        <v>1</v>
      </c>
      <c r="K35" s="79">
        <v>0</v>
      </c>
      <c r="L35" s="79">
        <v>479</v>
      </c>
      <c r="M35" s="79">
        <v>439</v>
      </c>
      <c r="N35" s="79">
        <v>40</v>
      </c>
      <c r="O35" s="79">
        <v>39</v>
      </c>
      <c r="P35" s="79">
        <v>25</v>
      </c>
      <c r="Q35" s="79">
        <v>1</v>
      </c>
      <c r="R35" s="79">
        <v>0</v>
      </c>
      <c r="S35" s="79">
        <v>0</v>
      </c>
      <c r="T35" s="79">
        <v>3</v>
      </c>
      <c r="U35" s="79">
        <v>3</v>
      </c>
      <c r="V35" s="79">
        <v>3</v>
      </c>
      <c r="W35" s="79">
        <v>1</v>
      </c>
      <c r="X35" s="79">
        <v>0</v>
      </c>
      <c r="Y35" s="79">
        <v>4</v>
      </c>
      <c r="Z35" s="79">
        <v>1</v>
      </c>
      <c r="AA35" s="79">
        <v>0</v>
      </c>
      <c r="AB35" s="79">
        <v>405</v>
      </c>
      <c r="AC35" s="79">
        <v>7</v>
      </c>
      <c r="AD35" s="77">
        <f t="shared" si="5"/>
        <v>20.324449594438008</v>
      </c>
      <c r="AE35" s="77">
        <f t="shared" si="1"/>
        <v>8.3507306889352826</v>
      </c>
      <c r="AF35" s="77">
        <f t="shared" si="2"/>
        <v>97.5</v>
      </c>
      <c r="AG35" s="78">
        <f t="shared" si="3"/>
        <v>208.76826722338203</v>
      </c>
      <c r="AH35" s="77">
        <f t="shared" si="4"/>
        <v>2.5</v>
      </c>
    </row>
    <row r="36" spans="1:34" ht="15" customHeight="1">
      <c r="A36" s="99" t="s">
        <v>98</v>
      </c>
      <c r="B36" s="99"/>
      <c r="C36" s="79">
        <v>2772</v>
      </c>
      <c r="D36" s="79">
        <v>306</v>
      </c>
      <c r="E36" s="79">
        <v>0</v>
      </c>
      <c r="F36" s="79">
        <v>0</v>
      </c>
      <c r="G36" s="79">
        <v>208</v>
      </c>
      <c r="H36" s="79">
        <v>72</v>
      </c>
      <c r="I36" s="79">
        <v>26</v>
      </c>
      <c r="J36" s="79">
        <v>0</v>
      </c>
      <c r="K36" s="79">
        <v>0</v>
      </c>
      <c r="L36" s="79">
        <v>306</v>
      </c>
      <c r="M36" s="79">
        <v>280</v>
      </c>
      <c r="N36" s="79">
        <v>26</v>
      </c>
      <c r="O36" s="79">
        <v>26</v>
      </c>
      <c r="P36" s="79">
        <v>16</v>
      </c>
      <c r="Q36" s="79">
        <v>0</v>
      </c>
      <c r="R36" s="79">
        <v>0</v>
      </c>
      <c r="S36" s="79">
        <v>0</v>
      </c>
      <c r="T36" s="79">
        <v>2</v>
      </c>
      <c r="U36" s="79">
        <v>0</v>
      </c>
      <c r="V36" s="79">
        <v>6</v>
      </c>
      <c r="W36" s="79">
        <v>2</v>
      </c>
      <c r="X36" s="79">
        <v>0</v>
      </c>
      <c r="Y36" s="79">
        <v>0</v>
      </c>
      <c r="Z36" s="79">
        <v>0</v>
      </c>
      <c r="AA36" s="79">
        <v>0</v>
      </c>
      <c r="AB36" s="79">
        <v>343</v>
      </c>
      <c r="AC36" s="79">
        <v>18</v>
      </c>
      <c r="AD36" s="77">
        <f t="shared" si="5"/>
        <v>22.763347763347763</v>
      </c>
      <c r="AE36" s="77">
        <f t="shared" si="1"/>
        <v>8.4967320261437909</v>
      </c>
      <c r="AF36" s="77">
        <f t="shared" si="2"/>
        <v>100</v>
      </c>
      <c r="AG36" s="78">
        <f t="shared" si="3"/>
        <v>0</v>
      </c>
      <c r="AH36" s="77">
        <f t="shared" si="4"/>
        <v>0</v>
      </c>
    </row>
    <row r="37" spans="1:34" ht="15" customHeight="1" thickBot="1">
      <c r="A37" s="99"/>
      <c r="B37" s="99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7"/>
      <c r="AE37" s="77"/>
      <c r="AF37" s="77"/>
      <c r="AG37" s="78"/>
      <c r="AH37" s="77"/>
    </row>
    <row r="38" spans="1:34" ht="15" customHeight="1" thickBot="1">
      <c r="A38" s="115" t="s">
        <v>99</v>
      </c>
      <c r="B38" s="116"/>
      <c r="C38" s="73">
        <v>118086</v>
      </c>
      <c r="D38" s="73">
        <v>9338</v>
      </c>
      <c r="E38" s="73">
        <v>0</v>
      </c>
      <c r="F38" s="73">
        <v>0</v>
      </c>
      <c r="G38" s="73">
        <v>7374</v>
      </c>
      <c r="H38" s="73">
        <v>1314</v>
      </c>
      <c r="I38" s="73">
        <v>607</v>
      </c>
      <c r="J38" s="73">
        <v>31</v>
      </c>
      <c r="K38" s="73">
        <v>12</v>
      </c>
      <c r="L38" s="73">
        <v>9338</v>
      </c>
      <c r="M38" s="73">
        <v>8681</v>
      </c>
      <c r="N38" s="73">
        <v>657</v>
      </c>
      <c r="O38" s="73">
        <v>609</v>
      </c>
      <c r="P38" s="73">
        <v>284</v>
      </c>
      <c r="Q38" s="73">
        <v>31</v>
      </c>
      <c r="R38" s="73">
        <v>0</v>
      </c>
      <c r="S38" s="73">
        <v>0</v>
      </c>
      <c r="T38" s="73">
        <v>78</v>
      </c>
      <c r="U38" s="73">
        <v>53</v>
      </c>
      <c r="V38" s="73">
        <v>107</v>
      </c>
      <c r="W38" s="73">
        <v>59</v>
      </c>
      <c r="X38" s="73">
        <v>1</v>
      </c>
      <c r="Y38" s="73">
        <v>17</v>
      </c>
      <c r="Z38" s="73">
        <v>48</v>
      </c>
      <c r="AA38" s="73">
        <v>16</v>
      </c>
      <c r="AB38" s="73">
        <v>9894</v>
      </c>
      <c r="AC38" s="73">
        <v>121</v>
      </c>
      <c r="AD38" s="74">
        <f t="shared" si="5"/>
        <v>16.183967616821636</v>
      </c>
      <c r="AE38" s="74">
        <f t="shared" si="1"/>
        <v>7.0357678303705287</v>
      </c>
      <c r="AF38" s="74">
        <f t="shared" si="2"/>
        <v>92.694063926940643</v>
      </c>
      <c r="AG38" s="75">
        <f t="shared" si="3"/>
        <v>331.97686870850288</v>
      </c>
      <c r="AH38" s="76">
        <f t="shared" si="4"/>
        <v>4.71841704718417</v>
      </c>
    </row>
    <row r="39" spans="1:34" ht="15" customHeight="1">
      <c r="A39" s="99" t="s">
        <v>100</v>
      </c>
      <c r="B39" s="99"/>
      <c r="C39" s="79">
        <v>90360</v>
      </c>
      <c r="D39" s="79">
        <v>6231</v>
      </c>
      <c r="E39" s="79">
        <v>0</v>
      </c>
      <c r="F39" s="79">
        <v>0</v>
      </c>
      <c r="G39" s="79">
        <v>5563</v>
      </c>
      <c r="H39" s="79">
        <v>330</v>
      </c>
      <c r="I39" s="79">
        <v>311</v>
      </c>
      <c r="J39" s="79">
        <v>18</v>
      </c>
      <c r="K39" s="79">
        <v>9</v>
      </c>
      <c r="L39" s="79">
        <v>6231</v>
      </c>
      <c r="M39" s="79">
        <v>5886</v>
      </c>
      <c r="N39" s="79">
        <v>345</v>
      </c>
      <c r="O39" s="79">
        <v>308</v>
      </c>
      <c r="P39" s="79">
        <v>138</v>
      </c>
      <c r="Q39" s="79">
        <v>21</v>
      </c>
      <c r="R39" s="79">
        <v>0</v>
      </c>
      <c r="S39" s="79">
        <v>0</v>
      </c>
      <c r="T39" s="79">
        <v>40</v>
      </c>
      <c r="U39" s="79">
        <v>14</v>
      </c>
      <c r="V39" s="79">
        <v>73</v>
      </c>
      <c r="W39" s="79">
        <v>31</v>
      </c>
      <c r="X39" s="79">
        <v>1</v>
      </c>
      <c r="Y39" s="79">
        <v>8</v>
      </c>
      <c r="Z39" s="79">
        <v>37</v>
      </c>
      <c r="AA39" s="79">
        <v>14</v>
      </c>
      <c r="AB39" s="79">
        <v>6582</v>
      </c>
      <c r="AC39" s="79">
        <v>52</v>
      </c>
      <c r="AD39" s="77">
        <f t="shared" si="5"/>
        <v>14.122399291722001</v>
      </c>
      <c r="AE39" s="77">
        <f t="shared" si="1"/>
        <v>5.536831969186327</v>
      </c>
      <c r="AF39" s="77">
        <f t="shared" si="2"/>
        <v>89.275362318840578</v>
      </c>
      <c r="AG39" s="78">
        <f t="shared" si="3"/>
        <v>337.02455464612422</v>
      </c>
      <c r="AH39" s="77">
        <f t="shared" si="4"/>
        <v>6.0869565217391308</v>
      </c>
    </row>
    <row r="40" spans="1:34" ht="15" customHeight="1">
      <c r="A40" s="99" t="s">
        <v>101</v>
      </c>
      <c r="B40" s="99"/>
      <c r="C40" s="79">
        <v>13857</v>
      </c>
      <c r="D40" s="79">
        <v>1209</v>
      </c>
      <c r="E40" s="79">
        <v>0</v>
      </c>
      <c r="F40" s="79">
        <v>0</v>
      </c>
      <c r="G40" s="79">
        <v>1040</v>
      </c>
      <c r="H40" s="79">
        <v>75</v>
      </c>
      <c r="I40" s="79">
        <v>89</v>
      </c>
      <c r="J40" s="79">
        <v>4</v>
      </c>
      <c r="K40" s="79">
        <v>1</v>
      </c>
      <c r="L40" s="79">
        <v>1209</v>
      </c>
      <c r="M40" s="79">
        <v>1115</v>
      </c>
      <c r="N40" s="79">
        <v>94</v>
      </c>
      <c r="O40" s="79">
        <v>85</v>
      </c>
      <c r="P40" s="79">
        <v>33</v>
      </c>
      <c r="Q40" s="79">
        <v>7</v>
      </c>
      <c r="R40" s="79">
        <v>0</v>
      </c>
      <c r="S40" s="79">
        <v>0</v>
      </c>
      <c r="T40" s="79">
        <v>11</v>
      </c>
      <c r="U40" s="79">
        <v>6</v>
      </c>
      <c r="V40" s="79">
        <v>14</v>
      </c>
      <c r="W40" s="79">
        <v>13</v>
      </c>
      <c r="X40" s="79">
        <v>0</v>
      </c>
      <c r="Y40" s="79">
        <v>5</v>
      </c>
      <c r="Z40" s="79">
        <v>9</v>
      </c>
      <c r="AA40" s="79">
        <v>0</v>
      </c>
      <c r="AB40" s="79">
        <v>1318</v>
      </c>
      <c r="AC40" s="79">
        <v>21</v>
      </c>
      <c r="AD40" s="77">
        <f t="shared" si="5"/>
        <v>18.084722522912607</v>
      </c>
      <c r="AE40" s="77">
        <f t="shared" si="1"/>
        <v>7.7750206782464844</v>
      </c>
      <c r="AF40" s="77">
        <f t="shared" si="2"/>
        <v>90.425531914893625</v>
      </c>
      <c r="AG40" s="78">
        <f t="shared" si="3"/>
        <v>578.99090157154671</v>
      </c>
      <c r="AH40" s="77">
        <f t="shared" si="4"/>
        <v>7.4468085106382977</v>
      </c>
    </row>
    <row r="41" spans="1:34" ht="15" customHeight="1">
      <c r="A41" s="99" t="s">
        <v>102</v>
      </c>
      <c r="B41" s="99"/>
      <c r="C41" s="79">
        <v>1720</v>
      </c>
      <c r="D41" s="79">
        <v>159</v>
      </c>
      <c r="E41" s="79">
        <v>0</v>
      </c>
      <c r="F41" s="79">
        <v>0</v>
      </c>
      <c r="G41" s="79">
        <v>148</v>
      </c>
      <c r="H41" s="79">
        <v>1</v>
      </c>
      <c r="I41" s="79">
        <v>8</v>
      </c>
      <c r="J41" s="79">
        <v>2</v>
      </c>
      <c r="K41" s="79">
        <v>0</v>
      </c>
      <c r="L41" s="79">
        <v>159</v>
      </c>
      <c r="M41" s="79">
        <v>149</v>
      </c>
      <c r="N41" s="79">
        <v>10</v>
      </c>
      <c r="O41" s="79">
        <v>10</v>
      </c>
      <c r="P41" s="79">
        <v>4</v>
      </c>
      <c r="Q41" s="79">
        <v>1</v>
      </c>
      <c r="R41" s="79">
        <v>0</v>
      </c>
      <c r="S41" s="79">
        <v>0</v>
      </c>
      <c r="T41" s="79">
        <v>2</v>
      </c>
      <c r="U41" s="79">
        <v>0</v>
      </c>
      <c r="V41" s="79">
        <v>2</v>
      </c>
      <c r="W41" s="79">
        <v>2</v>
      </c>
      <c r="X41" s="79">
        <v>0</v>
      </c>
      <c r="Y41" s="79">
        <v>0</v>
      </c>
      <c r="Z41" s="79">
        <v>0</v>
      </c>
      <c r="AA41" s="79">
        <v>0</v>
      </c>
      <c r="AB41" s="79">
        <v>166</v>
      </c>
      <c r="AC41" s="79">
        <v>0</v>
      </c>
      <c r="AD41" s="77">
        <f t="shared" si="5"/>
        <v>18.895348837209301</v>
      </c>
      <c r="AE41" s="77">
        <f t="shared" si="1"/>
        <v>6.2893081761006293</v>
      </c>
      <c r="AF41" s="77">
        <f t="shared" si="2"/>
        <v>100</v>
      </c>
      <c r="AG41" s="78">
        <f t="shared" si="3"/>
        <v>628.93081761006295</v>
      </c>
      <c r="AH41" s="77">
        <f t="shared" si="4"/>
        <v>10</v>
      </c>
    </row>
    <row r="42" spans="1:34" ht="15" customHeight="1">
      <c r="A42" s="99" t="s">
        <v>103</v>
      </c>
      <c r="B42" s="99"/>
      <c r="C42" s="79">
        <v>12149</v>
      </c>
      <c r="D42" s="79">
        <v>1739</v>
      </c>
      <c r="E42" s="79">
        <v>0</v>
      </c>
      <c r="F42" s="79">
        <v>0</v>
      </c>
      <c r="G42" s="79">
        <v>623</v>
      </c>
      <c r="H42" s="79">
        <v>908</v>
      </c>
      <c r="I42" s="79">
        <v>199</v>
      </c>
      <c r="J42" s="79">
        <v>7</v>
      </c>
      <c r="K42" s="79">
        <v>2</v>
      </c>
      <c r="L42" s="79">
        <v>1739</v>
      </c>
      <c r="M42" s="79">
        <v>1531</v>
      </c>
      <c r="N42" s="79">
        <v>208</v>
      </c>
      <c r="O42" s="79">
        <v>206</v>
      </c>
      <c r="P42" s="79">
        <v>109</v>
      </c>
      <c r="Q42" s="79">
        <v>2</v>
      </c>
      <c r="R42" s="79">
        <v>0</v>
      </c>
      <c r="S42" s="79">
        <v>0</v>
      </c>
      <c r="T42" s="79">
        <v>25</v>
      </c>
      <c r="U42" s="79">
        <v>33</v>
      </c>
      <c r="V42" s="79">
        <v>18</v>
      </c>
      <c r="W42" s="79">
        <v>13</v>
      </c>
      <c r="X42" s="79">
        <v>0</v>
      </c>
      <c r="Y42" s="79">
        <v>4</v>
      </c>
      <c r="Z42" s="79">
        <v>2</v>
      </c>
      <c r="AA42" s="79">
        <v>2</v>
      </c>
      <c r="AB42" s="79">
        <v>1828</v>
      </c>
      <c r="AC42" s="79">
        <v>48</v>
      </c>
      <c r="AD42" s="77">
        <f t="shared" si="5"/>
        <v>28.965346942135156</v>
      </c>
      <c r="AE42" s="77">
        <f t="shared" si="1"/>
        <v>11.960897067280046</v>
      </c>
      <c r="AF42" s="77">
        <f t="shared" si="2"/>
        <v>99.038461538461547</v>
      </c>
      <c r="AG42" s="78">
        <f t="shared" si="3"/>
        <v>115.00862564692352</v>
      </c>
      <c r="AH42" s="77">
        <f t="shared" si="4"/>
        <v>0.96153846153846156</v>
      </c>
    </row>
    <row r="43" spans="1:34" ht="15" customHeight="1" thickBot="1">
      <c r="A43" s="99"/>
      <c r="B43" s="99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7"/>
      <c r="AE43" s="77"/>
      <c r="AF43" s="77"/>
      <c r="AG43" s="78"/>
      <c r="AH43" s="77"/>
    </row>
    <row r="44" spans="1:34" ht="15" customHeight="1" thickBot="1">
      <c r="A44" s="115" t="s">
        <v>104</v>
      </c>
      <c r="B44" s="116"/>
      <c r="C44" s="73">
        <v>13148</v>
      </c>
      <c r="D44" s="73">
        <v>1870</v>
      </c>
      <c r="E44" s="73">
        <v>0</v>
      </c>
      <c r="F44" s="73">
        <v>0</v>
      </c>
      <c r="G44" s="73">
        <v>1547</v>
      </c>
      <c r="H44" s="73">
        <v>166</v>
      </c>
      <c r="I44" s="73">
        <v>153</v>
      </c>
      <c r="J44" s="73">
        <v>4</v>
      </c>
      <c r="K44" s="73">
        <v>0</v>
      </c>
      <c r="L44" s="73">
        <v>1870</v>
      </c>
      <c r="M44" s="73">
        <v>1713</v>
      </c>
      <c r="N44" s="73">
        <v>157</v>
      </c>
      <c r="O44" s="73">
        <v>153</v>
      </c>
      <c r="P44" s="73">
        <v>41</v>
      </c>
      <c r="Q44" s="73">
        <v>6</v>
      </c>
      <c r="R44" s="73">
        <v>0</v>
      </c>
      <c r="S44" s="73">
        <v>0</v>
      </c>
      <c r="T44" s="73">
        <v>13</v>
      </c>
      <c r="U44" s="73">
        <v>48</v>
      </c>
      <c r="V44" s="73">
        <v>23</v>
      </c>
      <c r="W44" s="73">
        <v>20</v>
      </c>
      <c r="X44" s="73">
        <v>1</v>
      </c>
      <c r="Y44" s="73">
        <v>1</v>
      </c>
      <c r="Z44" s="73">
        <v>4</v>
      </c>
      <c r="AA44" s="73">
        <v>0</v>
      </c>
      <c r="AB44" s="73">
        <v>1708</v>
      </c>
      <c r="AC44" s="73">
        <v>57</v>
      </c>
      <c r="AD44" s="74">
        <f t="shared" si="5"/>
        <v>26.779738363249162</v>
      </c>
      <c r="AE44" s="74">
        <f t="shared" si="1"/>
        <v>8.3957219251336888</v>
      </c>
      <c r="AF44" s="74">
        <f t="shared" si="2"/>
        <v>97.452229299363054</v>
      </c>
      <c r="AG44" s="75">
        <f t="shared" si="3"/>
        <v>320.85561497326205</v>
      </c>
      <c r="AH44" s="76">
        <f t="shared" si="4"/>
        <v>3.8216560509554141</v>
      </c>
    </row>
    <row r="45" spans="1:34" ht="15" customHeight="1">
      <c r="A45" s="99" t="s">
        <v>105</v>
      </c>
      <c r="B45" s="99"/>
      <c r="C45" s="79">
        <v>13148</v>
      </c>
      <c r="D45" s="79">
        <v>1870</v>
      </c>
      <c r="E45" s="79">
        <v>0</v>
      </c>
      <c r="F45" s="79">
        <v>0</v>
      </c>
      <c r="G45" s="79">
        <v>1547</v>
      </c>
      <c r="H45" s="79">
        <v>166</v>
      </c>
      <c r="I45" s="79">
        <v>153</v>
      </c>
      <c r="J45" s="79">
        <v>4</v>
      </c>
      <c r="K45" s="79">
        <v>0</v>
      </c>
      <c r="L45" s="79">
        <v>1870</v>
      </c>
      <c r="M45" s="79">
        <v>1713</v>
      </c>
      <c r="N45" s="79">
        <v>157</v>
      </c>
      <c r="O45" s="79">
        <v>153</v>
      </c>
      <c r="P45" s="79">
        <v>41</v>
      </c>
      <c r="Q45" s="79">
        <v>6</v>
      </c>
      <c r="R45" s="79">
        <v>0</v>
      </c>
      <c r="S45" s="79">
        <v>0</v>
      </c>
      <c r="T45" s="79">
        <v>13</v>
      </c>
      <c r="U45" s="79">
        <v>48</v>
      </c>
      <c r="V45" s="79">
        <v>23</v>
      </c>
      <c r="W45" s="79">
        <v>20</v>
      </c>
      <c r="X45" s="79">
        <v>1</v>
      </c>
      <c r="Y45" s="79">
        <v>1</v>
      </c>
      <c r="Z45" s="79">
        <v>4</v>
      </c>
      <c r="AA45" s="79">
        <v>0</v>
      </c>
      <c r="AB45" s="79">
        <v>1708</v>
      </c>
      <c r="AC45" s="79">
        <v>57</v>
      </c>
      <c r="AD45" s="77">
        <f t="shared" si="5"/>
        <v>26.779738363249162</v>
      </c>
      <c r="AE45" s="77">
        <f t="shared" si="1"/>
        <v>8.3957219251336888</v>
      </c>
      <c r="AF45" s="77">
        <f t="shared" si="2"/>
        <v>97.452229299363054</v>
      </c>
      <c r="AG45" s="78">
        <f t="shared" si="3"/>
        <v>320.85561497326205</v>
      </c>
      <c r="AH45" s="77">
        <f t="shared" si="4"/>
        <v>3.8216560509554141</v>
      </c>
    </row>
    <row r="46" spans="1:34" ht="15" customHeight="1" thickBot="1">
      <c r="A46" s="99"/>
      <c r="B46" s="99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7"/>
      <c r="AE46" s="77"/>
      <c r="AF46" s="77"/>
      <c r="AG46" s="78"/>
      <c r="AH46" s="77"/>
    </row>
    <row r="47" spans="1:34" ht="15" customHeight="1" thickBot="1">
      <c r="A47" s="115" t="s">
        <v>106</v>
      </c>
      <c r="B47" s="116"/>
      <c r="C47" s="73">
        <v>22316</v>
      </c>
      <c r="D47" s="73">
        <v>2588</v>
      </c>
      <c r="E47" s="73">
        <v>0</v>
      </c>
      <c r="F47" s="73">
        <v>0</v>
      </c>
      <c r="G47" s="73">
        <v>2315</v>
      </c>
      <c r="H47" s="73">
        <v>86</v>
      </c>
      <c r="I47" s="73">
        <v>183</v>
      </c>
      <c r="J47" s="73">
        <v>4</v>
      </c>
      <c r="K47" s="73">
        <v>0</v>
      </c>
      <c r="L47" s="73">
        <v>2588</v>
      </c>
      <c r="M47" s="73">
        <v>2401</v>
      </c>
      <c r="N47" s="73">
        <v>187</v>
      </c>
      <c r="O47" s="73">
        <v>176</v>
      </c>
      <c r="P47" s="73">
        <v>54</v>
      </c>
      <c r="Q47" s="73">
        <v>6</v>
      </c>
      <c r="R47" s="73">
        <v>0</v>
      </c>
      <c r="S47" s="73">
        <v>0</v>
      </c>
      <c r="T47" s="73">
        <v>26</v>
      </c>
      <c r="U47" s="73">
        <v>65</v>
      </c>
      <c r="V47" s="73">
        <v>18</v>
      </c>
      <c r="W47" s="73">
        <v>7</v>
      </c>
      <c r="X47" s="73">
        <v>0</v>
      </c>
      <c r="Y47" s="73">
        <v>0</v>
      </c>
      <c r="Z47" s="73">
        <v>11</v>
      </c>
      <c r="AA47" s="73">
        <v>0</v>
      </c>
      <c r="AB47" s="73">
        <v>2499</v>
      </c>
      <c r="AC47" s="73">
        <v>51</v>
      </c>
      <c r="AD47" s="74">
        <f t="shared" si="5"/>
        <v>22.56676823803549</v>
      </c>
      <c r="AE47" s="74">
        <f t="shared" si="1"/>
        <v>7.2256568778979897</v>
      </c>
      <c r="AF47" s="74">
        <f t="shared" si="2"/>
        <v>94.117647058823522</v>
      </c>
      <c r="AG47" s="75">
        <f t="shared" si="3"/>
        <v>231.83925811437402</v>
      </c>
      <c r="AH47" s="76">
        <f t="shared" si="4"/>
        <v>3.2085561497326207</v>
      </c>
    </row>
    <row r="48" spans="1:34" ht="15" customHeight="1">
      <c r="A48" s="99" t="s">
        <v>107</v>
      </c>
      <c r="B48" s="99"/>
      <c r="C48" s="79">
        <v>19461</v>
      </c>
      <c r="D48" s="79">
        <v>2384</v>
      </c>
      <c r="E48" s="79">
        <v>0</v>
      </c>
      <c r="F48" s="79">
        <v>0</v>
      </c>
      <c r="G48" s="79">
        <v>2153</v>
      </c>
      <c r="H48" s="79">
        <v>67</v>
      </c>
      <c r="I48" s="79">
        <v>161</v>
      </c>
      <c r="J48" s="79">
        <v>3</v>
      </c>
      <c r="K48" s="79">
        <v>0</v>
      </c>
      <c r="L48" s="79">
        <v>2384</v>
      </c>
      <c r="M48" s="79">
        <v>2220</v>
      </c>
      <c r="N48" s="79">
        <v>164</v>
      </c>
      <c r="O48" s="79">
        <v>154</v>
      </c>
      <c r="P48" s="79">
        <v>50</v>
      </c>
      <c r="Q48" s="79">
        <v>4</v>
      </c>
      <c r="R48" s="79">
        <v>0</v>
      </c>
      <c r="S48" s="79">
        <v>0</v>
      </c>
      <c r="T48" s="79">
        <v>25</v>
      </c>
      <c r="U48" s="79">
        <v>55</v>
      </c>
      <c r="V48" s="79">
        <v>14</v>
      </c>
      <c r="W48" s="79">
        <v>6</v>
      </c>
      <c r="X48" s="79">
        <v>0</v>
      </c>
      <c r="Y48" s="79">
        <v>0</v>
      </c>
      <c r="Z48" s="79">
        <v>10</v>
      </c>
      <c r="AA48" s="79">
        <v>0</v>
      </c>
      <c r="AB48" s="79">
        <v>2207</v>
      </c>
      <c r="AC48" s="79">
        <v>48</v>
      </c>
      <c r="AD48" s="77">
        <f t="shared" si="5"/>
        <v>23.344124145727353</v>
      </c>
      <c r="AE48" s="77">
        <f t="shared" si="1"/>
        <v>6.8791946308724832</v>
      </c>
      <c r="AF48" s="77">
        <f t="shared" si="2"/>
        <v>93.902439024390233</v>
      </c>
      <c r="AG48" s="78">
        <f t="shared" si="3"/>
        <v>167.78523489932886</v>
      </c>
      <c r="AH48" s="77">
        <f t="shared" si="4"/>
        <v>2.4390243902439024</v>
      </c>
    </row>
    <row r="49" spans="1:34" ht="15" customHeight="1">
      <c r="A49" s="99" t="s">
        <v>108</v>
      </c>
      <c r="B49" s="99"/>
      <c r="C49" s="79">
        <v>2855</v>
      </c>
      <c r="D49" s="79">
        <v>204</v>
      </c>
      <c r="E49" s="79">
        <v>0</v>
      </c>
      <c r="F49" s="79">
        <v>0</v>
      </c>
      <c r="G49" s="79">
        <v>162</v>
      </c>
      <c r="H49" s="79">
        <v>19</v>
      </c>
      <c r="I49" s="79">
        <v>22</v>
      </c>
      <c r="J49" s="79">
        <v>1</v>
      </c>
      <c r="K49" s="79">
        <v>0</v>
      </c>
      <c r="L49" s="79">
        <v>204</v>
      </c>
      <c r="M49" s="79">
        <v>181</v>
      </c>
      <c r="N49" s="79">
        <v>23</v>
      </c>
      <c r="O49" s="79">
        <v>22</v>
      </c>
      <c r="P49" s="79">
        <v>4</v>
      </c>
      <c r="Q49" s="79">
        <v>2</v>
      </c>
      <c r="R49" s="79">
        <v>0</v>
      </c>
      <c r="S49" s="79">
        <v>0</v>
      </c>
      <c r="T49" s="79">
        <v>1</v>
      </c>
      <c r="U49" s="79">
        <v>10</v>
      </c>
      <c r="V49" s="79">
        <v>4</v>
      </c>
      <c r="W49" s="79">
        <v>1</v>
      </c>
      <c r="X49" s="79">
        <v>0</v>
      </c>
      <c r="Y49" s="79">
        <v>0</v>
      </c>
      <c r="Z49" s="79">
        <v>1</v>
      </c>
      <c r="AA49" s="79">
        <v>0</v>
      </c>
      <c r="AB49" s="79">
        <v>292</v>
      </c>
      <c r="AC49" s="79">
        <v>3</v>
      </c>
      <c r="AD49" s="77">
        <f t="shared" si="5"/>
        <v>17.267950963222418</v>
      </c>
      <c r="AE49" s="77">
        <f t="shared" si="1"/>
        <v>11.274509803921569</v>
      </c>
      <c r="AF49" s="77">
        <f t="shared" si="2"/>
        <v>95.652173913043484</v>
      </c>
      <c r="AG49" s="78">
        <f t="shared" si="3"/>
        <v>980.39215686274508</v>
      </c>
      <c r="AH49" s="77">
        <f t="shared" si="4"/>
        <v>8.695652173913043</v>
      </c>
    </row>
    <row r="50" spans="1:34" ht="15" customHeight="1" thickBot="1">
      <c r="A50" s="99"/>
      <c r="B50" s="99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7"/>
      <c r="AE50" s="77"/>
      <c r="AF50" s="77"/>
      <c r="AG50" s="78"/>
      <c r="AH50" s="77"/>
    </row>
    <row r="51" spans="1:34" ht="15" customHeight="1" thickBot="1">
      <c r="A51" s="115" t="s">
        <v>109</v>
      </c>
      <c r="B51" s="116"/>
      <c r="C51" s="73">
        <v>23000</v>
      </c>
      <c r="D51" s="73">
        <v>2580</v>
      </c>
      <c r="E51" s="73">
        <v>0</v>
      </c>
      <c r="F51" s="73">
        <v>0</v>
      </c>
      <c r="G51" s="73">
        <v>2281</v>
      </c>
      <c r="H51" s="73">
        <v>118</v>
      </c>
      <c r="I51" s="73">
        <v>174</v>
      </c>
      <c r="J51" s="73">
        <v>6</v>
      </c>
      <c r="K51" s="73">
        <v>1</v>
      </c>
      <c r="L51" s="73">
        <v>2580</v>
      </c>
      <c r="M51" s="73">
        <v>2399</v>
      </c>
      <c r="N51" s="73">
        <v>181</v>
      </c>
      <c r="O51" s="73">
        <v>174</v>
      </c>
      <c r="P51" s="73">
        <v>72</v>
      </c>
      <c r="Q51" s="73">
        <v>6</v>
      </c>
      <c r="R51" s="73">
        <v>0</v>
      </c>
      <c r="S51" s="73">
        <v>0</v>
      </c>
      <c r="T51" s="73">
        <v>14</v>
      </c>
      <c r="U51" s="73">
        <v>44</v>
      </c>
      <c r="V51" s="73">
        <v>38</v>
      </c>
      <c r="W51" s="73">
        <v>10</v>
      </c>
      <c r="X51" s="73">
        <v>0</v>
      </c>
      <c r="Y51" s="73">
        <v>1</v>
      </c>
      <c r="Z51" s="73">
        <v>7</v>
      </c>
      <c r="AA51" s="73">
        <v>0</v>
      </c>
      <c r="AB51" s="73">
        <v>2900</v>
      </c>
      <c r="AC51" s="73">
        <v>44</v>
      </c>
      <c r="AD51" s="74">
        <f t="shared" si="5"/>
        <v>23.634782608695652</v>
      </c>
      <c r="AE51" s="74">
        <f t="shared" si="1"/>
        <v>7.0155038759689923</v>
      </c>
      <c r="AF51" s="74">
        <f t="shared" si="2"/>
        <v>96.132596685082873</v>
      </c>
      <c r="AG51" s="75">
        <f t="shared" si="3"/>
        <v>232.55813953488371</v>
      </c>
      <c r="AH51" s="76">
        <f t="shared" si="4"/>
        <v>3.3149171270718232</v>
      </c>
    </row>
    <row r="52" spans="1:34" ht="15" customHeight="1">
      <c r="A52" s="99" t="s">
        <v>110</v>
      </c>
      <c r="B52" s="99"/>
      <c r="C52" s="79">
        <v>19338</v>
      </c>
      <c r="D52" s="79">
        <v>2178</v>
      </c>
      <c r="E52" s="79">
        <v>0</v>
      </c>
      <c r="F52" s="79">
        <v>0</v>
      </c>
      <c r="G52" s="79">
        <v>1916</v>
      </c>
      <c r="H52" s="79">
        <v>110</v>
      </c>
      <c r="I52" s="79">
        <v>146</v>
      </c>
      <c r="J52" s="79">
        <v>5</v>
      </c>
      <c r="K52" s="79">
        <v>1</v>
      </c>
      <c r="L52" s="79">
        <v>2178</v>
      </c>
      <c r="M52" s="79">
        <v>2026</v>
      </c>
      <c r="N52" s="79">
        <v>152</v>
      </c>
      <c r="O52" s="79">
        <v>147</v>
      </c>
      <c r="P52" s="79">
        <v>64</v>
      </c>
      <c r="Q52" s="79">
        <v>5</v>
      </c>
      <c r="R52" s="79">
        <v>0</v>
      </c>
      <c r="S52" s="79">
        <v>0</v>
      </c>
      <c r="T52" s="79">
        <v>10</v>
      </c>
      <c r="U52" s="79">
        <v>34</v>
      </c>
      <c r="V52" s="79">
        <v>34</v>
      </c>
      <c r="W52" s="79">
        <v>9</v>
      </c>
      <c r="X52" s="79">
        <v>0</v>
      </c>
      <c r="Y52" s="79">
        <v>1</v>
      </c>
      <c r="Z52" s="79">
        <v>5</v>
      </c>
      <c r="AA52" s="79">
        <v>0</v>
      </c>
      <c r="AB52" s="79">
        <v>2442</v>
      </c>
      <c r="AC52" s="79">
        <v>28</v>
      </c>
      <c r="AD52" s="77">
        <f>(D52+AB52-AC52)/C52*100</f>
        <v>23.745992346674942</v>
      </c>
      <c r="AE52" s="77">
        <f t="shared" si="1"/>
        <v>6.9788797061524344</v>
      </c>
      <c r="AF52" s="77">
        <f t="shared" si="2"/>
        <v>96.710526315789465</v>
      </c>
      <c r="AG52" s="78">
        <f t="shared" si="3"/>
        <v>229.5684113865932</v>
      </c>
      <c r="AH52" s="77">
        <f t="shared" si="4"/>
        <v>3.2894736842105261</v>
      </c>
    </row>
    <row r="53" spans="1:34" ht="15" customHeight="1">
      <c r="A53" s="99" t="s">
        <v>111</v>
      </c>
      <c r="B53" s="99"/>
      <c r="C53" s="79">
        <v>3662</v>
      </c>
      <c r="D53" s="79">
        <v>402</v>
      </c>
      <c r="E53" s="79">
        <v>0</v>
      </c>
      <c r="F53" s="79">
        <v>0</v>
      </c>
      <c r="G53" s="79">
        <v>365</v>
      </c>
      <c r="H53" s="79">
        <v>8</v>
      </c>
      <c r="I53" s="79">
        <v>28</v>
      </c>
      <c r="J53" s="79">
        <v>1</v>
      </c>
      <c r="K53" s="79">
        <v>0</v>
      </c>
      <c r="L53" s="79">
        <v>402</v>
      </c>
      <c r="M53" s="79">
        <v>373</v>
      </c>
      <c r="N53" s="79">
        <v>29</v>
      </c>
      <c r="O53" s="79">
        <v>27</v>
      </c>
      <c r="P53" s="79">
        <v>8</v>
      </c>
      <c r="Q53" s="79">
        <v>1</v>
      </c>
      <c r="R53" s="79">
        <v>0</v>
      </c>
      <c r="S53" s="79">
        <v>0</v>
      </c>
      <c r="T53" s="79">
        <v>4</v>
      </c>
      <c r="U53" s="79">
        <v>10</v>
      </c>
      <c r="V53" s="79">
        <v>4</v>
      </c>
      <c r="W53" s="79">
        <v>1</v>
      </c>
      <c r="X53" s="79">
        <v>0</v>
      </c>
      <c r="Y53" s="79">
        <v>0</v>
      </c>
      <c r="Z53" s="79">
        <v>2</v>
      </c>
      <c r="AA53" s="79">
        <v>0</v>
      </c>
      <c r="AB53" s="79">
        <v>458</v>
      </c>
      <c r="AC53" s="79">
        <v>16</v>
      </c>
      <c r="AD53" s="77">
        <f t="shared" si="5"/>
        <v>23.047515019115238</v>
      </c>
      <c r="AE53" s="77">
        <f t="shared" si="1"/>
        <v>7.2139303482587067</v>
      </c>
      <c r="AF53" s="77">
        <f t="shared" si="2"/>
        <v>93.103448275862064</v>
      </c>
      <c r="AG53" s="78">
        <f t="shared" si="3"/>
        <v>248.75621890547262</v>
      </c>
      <c r="AH53" s="77">
        <f t="shared" si="4"/>
        <v>3.4482758620689653</v>
      </c>
    </row>
    <row r="54" spans="1:34" ht="15" customHeight="1" thickBot="1">
      <c r="A54" s="99"/>
      <c r="B54" s="99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7"/>
      <c r="AE54" s="77"/>
      <c r="AF54" s="77"/>
      <c r="AG54" s="78"/>
      <c r="AH54" s="77"/>
    </row>
    <row r="55" spans="1:34" ht="15" customHeight="1" thickBot="1">
      <c r="A55" s="115" t="s">
        <v>112</v>
      </c>
      <c r="B55" s="116"/>
      <c r="C55" s="73">
        <v>30949</v>
      </c>
      <c r="D55" s="73">
        <v>2665</v>
      </c>
      <c r="E55" s="73">
        <v>0</v>
      </c>
      <c r="F55" s="73">
        <v>0</v>
      </c>
      <c r="G55" s="73">
        <v>1684</v>
      </c>
      <c r="H55" s="73">
        <v>886</v>
      </c>
      <c r="I55" s="73">
        <v>83</v>
      </c>
      <c r="J55" s="73">
        <v>11</v>
      </c>
      <c r="K55" s="73">
        <v>1</v>
      </c>
      <c r="L55" s="73">
        <v>2665</v>
      </c>
      <c r="M55" s="73">
        <v>2570</v>
      </c>
      <c r="N55" s="73">
        <v>95</v>
      </c>
      <c r="O55" s="73">
        <v>90</v>
      </c>
      <c r="P55" s="73">
        <v>45</v>
      </c>
      <c r="Q55" s="73">
        <v>9</v>
      </c>
      <c r="R55" s="73">
        <v>0</v>
      </c>
      <c r="S55" s="73">
        <v>0</v>
      </c>
      <c r="T55" s="73">
        <v>7</v>
      </c>
      <c r="U55" s="73">
        <v>5</v>
      </c>
      <c r="V55" s="73">
        <v>11</v>
      </c>
      <c r="W55" s="73">
        <v>12</v>
      </c>
      <c r="X55" s="73">
        <v>0</v>
      </c>
      <c r="Y55" s="73">
        <v>1</v>
      </c>
      <c r="Z55" s="73">
        <v>5</v>
      </c>
      <c r="AA55" s="73">
        <v>0</v>
      </c>
      <c r="AB55" s="73">
        <v>2705</v>
      </c>
      <c r="AC55" s="73">
        <v>118</v>
      </c>
      <c r="AD55" s="74">
        <f t="shared" si="5"/>
        <v>16.969853630165758</v>
      </c>
      <c r="AE55" s="74">
        <f t="shared" si="1"/>
        <v>3.5647279549718571</v>
      </c>
      <c r="AF55" s="74">
        <f t="shared" si="2"/>
        <v>94.73684210526315</v>
      </c>
      <c r="AG55" s="75">
        <f t="shared" si="3"/>
        <v>337.7110694183865</v>
      </c>
      <c r="AH55" s="76">
        <f t="shared" si="4"/>
        <v>9.4736842105263168</v>
      </c>
    </row>
    <row r="56" spans="1:34" ht="15" customHeight="1">
      <c r="A56" s="99" t="s">
        <v>113</v>
      </c>
      <c r="B56" s="99"/>
      <c r="C56" s="79">
        <v>29470</v>
      </c>
      <c r="D56" s="79">
        <v>2524</v>
      </c>
      <c r="E56" s="79">
        <v>0</v>
      </c>
      <c r="F56" s="79">
        <v>0</v>
      </c>
      <c r="G56" s="79">
        <v>1590</v>
      </c>
      <c r="H56" s="79">
        <v>850</v>
      </c>
      <c r="I56" s="79">
        <v>74</v>
      </c>
      <c r="J56" s="79">
        <v>9</v>
      </c>
      <c r="K56" s="79">
        <v>1</v>
      </c>
      <c r="L56" s="79">
        <v>2524</v>
      </c>
      <c r="M56" s="79">
        <v>2440</v>
      </c>
      <c r="N56" s="79">
        <v>84</v>
      </c>
      <c r="O56" s="79">
        <v>81</v>
      </c>
      <c r="P56" s="79">
        <v>39</v>
      </c>
      <c r="Q56" s="79">
        <v>8</v>
      </c>
      <c r="R56" s="79">
        <v>0</v>
      </c>
      <c r="S56" s="79">
        <v>0</v>
      </c>
      <c r="T56" s="79">
        <v>7</v>
      </c>
      <c r="U56" s="79">
        <v>4</v>
      </c>
      <c r="V56" s="79">
        <v>11</v>
      </c>
      <c r="W56" s="79">
        <v>11</v>
      </c>
      <c r="X56" s="79">
        <v>0</v>
      </c>
      <c r="Y56" s="79">
        <v>1</v>
      </c>
      <c r="Z56" s="79">
        <v>3</v>
      </c>
      <c r="AA56" s="79">
        <v>0</v>
      </c>
      <c r="AB56" s="79">
        <v>2553</v>
      </c>
      <c r="AC56" s="79">
        <v>114</v>
      </c>
      <c r="AD56" s="77">
        <f t="shared" si="5"/>
        <v>16.840855106888363</v>
      </c>
      <c r="AE56" s="77">
        <f t="shared" si="1"/>
        <v>3.3280507131537238</v>
      </c>
      <c r="AF56" s="77">
        <f t="shared" si="2"/>
        <v>96.428571428571431</v>
      </c>
      <c r="AG56" s="78">
        <f t="shared" si="3"/>
        <v>316.9572107765452</v>
      </c>
      <c r="AH56" s="77">
        <f t="shared" si="4"/>
        <v>9.5238095238095237</v>
      </c>
    </row>
    <row r="57" spans="1:34" ht="15" customHeight="1">
      <c r="A57" s="99" t="s">
        <v>114</v>
      </c>
      <c r="B57" s="99"/>
      <c r="C57" s="79">
        <v>1479</v>
      </c>
      <c r="D57" s="79">
        <v>141</v>
      </c>
      <c r="E57" s="79">
        <v>0</v>
      </c>
      <c r="F57" s="79">
        <v>0</v>
      </c>
      <c r="G57" s="79">
        <v>94</v>
      </c>
      <c r="H57" s="79">
        <v>36</v>
      </c>
      <c r="I57" s="79">
        <v>9</v>
      </c>
      <c r="J57" s="79">
        <v>2</v>
      </c>
      <c r="K57" s="79">
        <v>0</v>
      </c>
      <c r="L57" s="79">
        <v>141</v>
      </c>
      <c r="M57" s="79">
        <v>130</v>
      </c>
      <c r="N57" s="79">
        <v>11</v>
      </c>
      <c r="O57" s="79">
        <v>9</v>
      </c>
      <c r="P57" s="79">
        <v>6</v>
      </c>
      <c r="Q57" s="79">
        <v>1</v>
      </c>
      <c r="R57" s="79">
        <v>0</v>
      </c>
      <c r="S57" s="79">
        <v>0</v>
      </c>
      <c r="T57" s="79">
        <v>0</v>
      </c>
      <c r="U57" s="79">
        <v>1</v>
      </c>
      <c r="V57" s="79">
        <v>0</v>
      </c>
      <c r="W57" s="79">
        <v>1</v>
      </c>
      <c r="X57" s="79">
        <v>0</v>
      </c>
      <c r="Y57" s="79">
        <v>0</v>
      </c>
      <c r="Z57" s="79">
        <v>2</v>
      </c>
      <c r="AA57" s="79">
        <v>0</v>
      </c>
      <c r="AB57" s="79">
        <v>152</v>
      </c>
      <c r="AC57" s="79">
        <v>4</v>
      </c>
      <c r="AD57" s="77">
        <f t="shared" si="5"/>
        <v>19.540229885057471</v>
      </c>
      <c r="AE57" s="77">
        <f t="shared" si="1"/>
        <v>7.8014184397163122</v>
      </c>
      <c r="AF57" s="77">
        <f t="shared" si="2"/>
        <v>81.818181818181827</v>
      </c>
      <c r="AG57" s="78">
        <f t="shared" si="3"/>
        <v>709.21985815602841</v>
      </c>
      <c r="AH57" s="77">
        <f t="shared" si="4"/>
        <v>9.0909090909090917</v>
      </c>
    </row>
    <row r="58" spans="1:34" ht="15" customHeight="1" thickBot="1">
      <c r="A58" s="99"/>
      <c r="B58" s="99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7"/>
      <c r="AE58" s="77"/>
      <c r="AF58" s="77"/>
      <c r="AG58" s="78"/>
      <c r="AH58" s="77"/>
    </row>
    <row r="59" spans="1:34" ht="15" customHeight="1" thickBot="1">
      <c r="A59" s="115" t="s">
        <v>115</v>
      </c>
      <c r="B59" s="116"/>
      <c r="C59" s="73">
        <v>77358</v>
      </c>
      <c r="D59" s="73">
        <v>5711</v>
      </c>
      <c r="E59" s="73">
        <v>0</v>
      </c>
      <c r="F59" s="73">
        <v>0</v>
      </c>
      <c r="G59" s="73">
        <v>5160</v>
      </c>
      <c r="H59" s="73">
        <v>294</v>
      </c>
      <c r="I59" s="73">
        <v>243</v>
      </c>
      <c r="J59" s="73">
        <v>9</v>
      </c>
      <c r="K59" s="73">
        <v>5</v>
      </c>
      <c r="L59" s="73">
        <v>5711</v>
      </c>
      <c r="M59" s="73">
        <v>5454</v>
      </c>
      <c r="N59" s="73">
        <v>257</v>
      </c>
      <c r="O59" s="73">
        <v>238</v>
      </c>
      <c r="P59" s="73">
        <v>122</v>
      </c>
      <c r="Q59" s="73">
        <v>9</v>
      </c>
      <c r="R59" s="73">
        <v>0</v>
      </c>
      <c r="S59" s="73">
        <v>0</v>
      </c>
      <c r="T59" s="73">
        <v>24</v>
      </c>
      <c r="U59" s="73">
        <v>6</v>
      </c>
      <c r="V59" s="73">
        <v>34</v>
      </c>
      <c r="W59" s="73">
        <v>32</v>
      </c>
      <c r="X59" s="73">
        <v>0</v>
      </c>
      <c r="Y59" s="73">
        <v>14</v>
      </c>
      <c r="Z59" s="73">
        <v>19</v>
      </c>
      <c r="AA59" s="73">
        <v>1</v>
      </c>
      <c r="AB59" s="73">
        <v>5813</v>
      </c>
      <c r="AC59" s="73">
        <v>2338</v>
      </c>
      <c r="AD59" s="74">
        <f t="shared" si="5"/>
        <v>11.87466066857985</v>
      </c>
      <c r="AE59" s="74">
        <f t="shared" si="1"/>
        <v>4.5000875503414468</v>
      </c>
      <c r="AF59" s="74">
        <f t="shared" si="2"/>
        <v>92.607003891050582</v>
      </c>
      <c r="AG59" s="75">
        <f t="shared" si="3"/>
        <v>157.59061460339697</v>
      </c>
      <c r="AH59" s="76">
        <f t="shared" si="4"/>
        <v>3.5019455252918288</v>
      </c>
    </row>
    <row r="60" spans="1:34" ht="15" customHeight="1">
      <c r="A60" s="99" t="s">
        <v>116</v>
      </c>
      <c r="B60" s="99"/>
      <c r="C60" s="79">
        <v>65542</v>
      </c>
      <c r="D60" s="79">
        <v>4610</v>
      </c>
      <c r="E60" s="79">
        <v>0</v>
      </c>
      <c r="F60" s="79">
        <v>0</v>
      </c>
      <c r="G60" s="79">
        <v>4166</v>
      </c>
      <c r="H60" s="79">
        <v>237</v>
      </c>
      <c r="I60" s="79">
        <v>197</v>
      </c>
      <c r="J60" s="79">
        <v>7</v>
      </c>
      <c r="K60" s="79">
        <v>3</v>
      </c>
      <c r="L60" s="79">
        <v>4610</v>
      </c>
      <c r="M60" s="79">
        <v>4403</v>
      </c>
      <c r="N60" s="79">
        <v>207</v>
      </c>
      <c r="O60" s="79">
        <v>192</v>
      </c>
      <c r="P60" s="79">
        <v>100</v>
      </c>
      <c r="Q60" s="79">
        <v>4</v>
      </c>
      <c r="R60" s="79">
        <v>0</v>
      </c>
      <c r="S60" s="79">
        <v>0</v>
      </c>
      <c r="T60" s="79">
        <v>21</v>
      </c>
      <c r="U60" s="79">
        <v>5</v>
      </c>
      <c r="V60" s="79">
        <v>24</v>
      </c>
      <c r="W60" s="79">
        <v>30</v>
      </c>
      <c r="X60" s="79">
        <v>0</v>
      </c>
      <c r="Y60" s="79">
        <v>11</v>
      </c>
      <c r="Z60" s="79">
        <v>15</v>
      </c>
      <c r="AA60" s="79">
        <v>0</v>
      </c>
      <c r="AB60" s="79">
        <v>4678</v>
      </c>
      <c r="AC60" s="79">
        <v>1815</v>
      </c>
      <c r="AD60" s="77">
        <f t="shared" si="5"/>
        <v>11.40184919593543</v>
      </c>
      <c r="AE60" s="77">
        <f t="shared" si="1"/>
        <v>4.4902386117136661</v>
      </c>
      <c r="AF60" s="77">
        <f t="shared" si="2"/>
        <v>92.753623188405797</v>
      </c>
      <c r="AG60" s="78">
        <f t="shared" si="3"/>
        <v>86.767895878524939</v>
      </c>
      <c r="AH60" s="77">
        <f t="shared" si="4"/>
        <v>1.932367149758454</v>
      </c>
    </row>
    <row r="61" spans="1:34" ht="15" customHeight="1">
      <c r="A61" s="99" t="s">
        <v>117</v>
      </c>
      <c r="B61" s="99"/>
      <c r="C61" s="79">
        <v>11816</v>
      </c>
      <c r="D61" s="79">
        <v>1101</v>
      </c>
      <c r="E61" s="79">
        <v>0</v>
      </c>
      <c r="F61" s="79">
        <v>0</v>
      </c>
      <c r="G61" s="79">
        <v>994</v>
      </c>
      <c r="H61" s="79">
        <v>57</v>
      </c>
      <c r="I61" s="79">
        <v>46</v>
      </c>
      <c r="J61" s="79">
        <v>2</v>
      </c>
      <c r="K61" s="79">
        <v>2</v>
      </c>
      <c r="L61" s="79">
        <v>1101</v>
      </c>
      <c r="M61" s="79">
        <v>1051</v>
      </c>
      <c r="N61" s="79">
        <v>50</v>
      </c>
      <c r="O61" s="79">
        <v>46</v>
      </c>
      <c r="P61" s="79">
        <v>22</v>
      </c>
      <c r="Q61" s="79">
        <v>5</v>
      </c>
      <c r="R61" s="79">
        <v>0</v>
      </c>
      <c r="S61" s="79">
        <v>0</v>
      </c>
      <c r="T61" s="79">
        <v>3</v>
      </c>
      <c r="U61" s="79">
        <v>1</v>
      </c>
      <c r="V61" s="79">
        <v>10</v>
      </c>
      <c r="W61" s="79">
        <v>2</v>
      </c>
      <c r="X61" s="79">
        <v>0</v>
      </c>
      <c r="Y61" s="79">
        <v>3</v>
      </c>
      <c r="Z61" s="79">
        <v>4</v>
      </c>
      <c r="AA61" s="79">
        <v>1</v>
      </c>
      <c r="AB61" s="79">
        <v>1135</v>
      </c>
      <c r="AC61" s="79">
        <v>523</v>
      </c>
      <c r="AD61" s="77">
        <f t="shared" si="5"/>
        <v>14.497291807718348</v>
      </c>
      <c r="AE61" s="77">
        <f t="shared" si="1"/>
        <v>4.5413260672116254</v>
      </c>
      <c r="AF61" s="77">
        <f t="shared" si="2"/>
        <v>92</v>
      </c>
      <c r="AG61" s="78">
        <f t="shared" si="3"/>
        <v>454.13260672116263</v>
      </c>
      <c r="AH61" s="77">
        <f t="shared" si="4"/>
        <v>10</v>
      </c>
    </row>
    <row r="62" spans="1:34" ht="15" customHeight="1" thickBot="1">
      <c r="A62" s="99"/>
      <c r="B62" s="99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7"/>
      <c r="AE62" s="77"/>
      <c r="AF62" s="77"/>
      <c r="AG62" s="78"/>
      <c r="AH62" s="77"/>
    </row>
    <row r="63" spans="1:34" ht="15" customHeight="1" thickBot="1">
      <c r="A63" s="115" t="s">
        <v>118</v>
      </c>
      <c r="B63" s="116"/>
      <c r="C63" s="73">
        <v>16022</v>
      </c>
      <c r="D63" s="73">
        <v>2554</v>
      </c>
      <c r="E63" s="73">
        <v>0</v>
      </c>
      <c r="F63" s="73">
        <v>0</v>
      </c>
      <c r="G63" s="73">
        <v>1914</v>
      </c>
      <c r="H63" s="73">
        <v>516</v>
      </c>
      <c r="I63" s="73">
        <v>122</v>
      </c>
      <c r="J63" s="73">
        <v>2</v>
      </c>
      <c r="K63" s="73">
        <v>0</v>
      </c>
      <c r="L63" s="73">
        <v>2554</v>
      </c>
      <c r="M63" s="73">
        <v>2430</v>
      </c>
      <c r="N63" s="73">
        <v>124</v>
      </c>
      <c r="O63" s="73">
        <v>108</v>
      </c>
      <c r="P63" s="73">
        <v>55</v>
      </c>
      <c r="Q63" s="73">
        <v>4</v>
      </c>
      <c r="R63" s="73">
        <v>0</v>
      </c>
      <c r="S63" s="73">
        <v>0</v>
      </c>
      <c r="T63" s="73">
        <v>7</v>
      </c>
      <c r="U63" s="73">
        <v>25</v>
      </c>
      <c r="V63" s="73">
        <v>16</v>
      </c>
      <c r="W63" s="73">
        <v>5</v>
      </c>
      <c r="X63" s="73">
        <v>0</v>
      </c>
      <c r="Y63" s="73">
        <v>5</v>
      </c>
      <c r="Z63" s="73">
        <v>16</v>
      </c>
      <c r="AA63" s="73">
        <v>1</v>
      </c>
      <c r="AB63" s="73">
        <v>2433</v>
      </c>
      <c r="AC63" s="73">
        <v>1559</v>
      </c>
      <c r="AD63" s="74">
        <f t="shared" si="5"/>
        <v>21.395581076020473</v>
      </c>
      <c r="AE63" s="74">
        <f t="shared" si="1"/>
        <v>4.8551292090837901</v>
      </c>
      <c r="AF63" s="74">
        <f t="shared" si="2"/>
        <v>87.096774193548384</v>
      </c>
      <c r="AG63" s="75">
        <f t="shared" si="3"/>
        <v>156.61707126076743</v>
      </c>
      <c r="AH63" s="76">
        <f t="shared" si="4"/>
        <v>3.225806451612903</v>
      </c>
    </row>
    <row r="64" spans="1:34" ht="15" customHeight="1">
      <c r="A64" s="99" t="s">
        <v>119</v>
      </c>
      <c r="B64" s="99"/>
      <c r="C64" s="79">
        <v>16022</v>
      </c>
      <c r="D64" s="79">
        <v>2554</v>
      </c>
      <c r="E64" s="79">
        <v>0</v>
      </c>
      <c r="F64" s="79">
        <v>0</v>
      </c>
      <c r="G64" s="79">
        <v>1914</v>
      </c>
      <c r="H64" s="79">
        <v>516</v>
      </c>
      <c r="I64" s="79">
        <v>122</v>
      </c>
      <c r="J64" s="79">
        <v>2</v>
      </c>
      <c r="K64" s="79">
        <v>0</v>
      </c>
      <c r="L64" s="79">
        <v>2554</v>
      </c>
      <c r="M64" s="79">
        <v>2430</v>
      </c>
      <c r="N64" s="79">
        <v>124</v>
      </c>
      <c r="O64" s="79">
        <v>108</v>
      </c>
      <c r="P64" s="79">
        <v>55</v>
      </c>
      <c r="Q64" s="79">
        <v>4</v>
      </c>
      <c r="R64" s="79">
        <v>0</v>
      </c>
      <c r="S64" s="79">
        <v>0</v>
      </c>
      <c r="T64" s="79">
        <v>7</v>
      </c>
      <c r="U64" s="79">
        <v>25</v>
      </c>
      <c r="V64" s="79">
        <v>16</v>
      </c>
      <c r="W64" s="79">
        <v>5</v>
      </c>
      <c r="X64" s="79">
        <v>0</v>
      </c>
      <c r="Y64" s="79">
        <v>5</v>
      </c>
      <c r="Z64" s="79">
        <v>16</v>
      </c>
      <c r="AA64" s="79">
        <v>1</v>
      </c>
      <c r="AB64" s="79">
        <v>2433</v>
      </c>
      <c r="AC64" s="79">
        <v>1559</v>
      </c>
      <c r="AD64" s="77">
        <f t="shared" si="5"/>
        <v>21.395581076020473</v>
      </c>
      <c r="AE64" s="77">
        <f t="shared" si="1"/>
        <v>4.8551292090837901</v>
      </c>
      <c r="AF64" s="77">
        <f t="shared" si="2"/>
        <v>87.096774193548384</v>
      </c>
      <c r="AG64" s="78">
        <f t="shared" si="3"/>
        <v>156.61707126076743</v>
      </c>
      <c r="AH64" s="77">
        <f t="shared" si="4"/>
        <v>3.225806451612903</v>
      </c>
    </row>
    <row r="65" spans="1:34" ht="15" customHeight="1" thickBot="1">
      <c r="A65" s="99"/>
      <c r="B65" s="99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7"/>
      <c r="AE65" s="77"/>
      <c r="AF65" s="77"/>
      <c r="AG65" s="78"/>
      <c r="AH65" s="77"/>
    </row>
    <row r="66" spans="1:34" ht="15" customHeight="1" thickBot="1">
      <c r="A66" s="115" t="s">
        <v>120</v>
      </c>
      <c r="B66" s="116"/>
      <c r="C66" s="73">
        <v>20869</v>
      </c>
      <c r="D66" s="73">
        <v>2026</v>
      </c>
      <c r="E66" s="73">
        <v>0</v>
      </c>
      <c r="F66" s="73">
        <v>0</v>
      </c>
      <c r="G66" s="73">
        <v>1548</v>
      </c>
      <c r="H66" s="73">
        <v>362</v>
      </c>
      <c r="I66" s="73">
        <v>112</v>
      </c>
      <c r="J66" s="73">
        <v>2</v>
      </c>
      <c r="K66" s="73">
        <v>2</v>
      </c>
      <c r="L66" s="73">
        <v>2026</v>
      </c>
      <c r="M66" s="73">
        <v>1910</v>
      </c>
      <c r="N66" s="73">
        <v>116</v>
      </c>
      <c r="O66" s="73">
        <v>111</v>
      </c>
      <c r="P66" s="73">
        <v>73</v>
      </c>
      <c r="Q66" s="73">
        <v>6</v>
      </c>
      <c r="R66" s="73">
        <v>0</v>
      </c>
      <c r="S66" s="73">
        <v>0</v>
      </c>
      <c r="T66" s="73">
        <v>8</v>
      </c>
      <c r="U66" s="73">
        <v>5</v>
      </c>
      <c r="V66" s="73">
        <v>12</v>
      </c>
      <c r="W66" s="73">
        <v>3</v>
      </c>
      <c r="X66" s="73">
        <v>0</v>
      </c>
      <c r="Y66" s="73">
        <v>4</v>
      </c>
      <c r="Z66" s="73">
        <v>5</v>
      </c>
      <c r="AA66" s="73">
        <v>0</v>
      </c>
      <c r="AB66" s="73">
        <v>2263</v>
      </c>
      <c r="AC66" s="73">
        <v>26</v>
      </c>
      <c r="AD66" s="74">
        <f t="shared" si="5"/>
        <v>20.427428242848244</v>
      </c>
      <c r="AE66" s="74">
        <f t="shared" si="1"/>
        <v>5.7255676209279374</v>
      </c>
      <c r="AF66" s="74">
        <f t="shared" si="2"/>
        <v>95.689655172413794</v>
      </c>
      <c r="AG66" s="75">
        <f t="shared" si="3"/>
        <v>296.15004935834156</v>
      </c>
      <c r="AH66" s="76">
        <f t="shared" si="4"/>
        <v>5.1724137931034484</v>
      </c>
    </row>
    <row r="67" spans="1:34" ht="15" customHeight="1">
      <c r="A67" s="99" t="s">
        <v>121</v>
      </c>
      <c r="B67" s="99"/>
      <c r="C67" s="79">
        <v>20869</v>
      </c>
      <c r="D67" s="79">
        <v>2026</v>
      </c>
      <c r="E67" s="79">
        <v>0</v>
      </c>
      <c r="F67" s="79">
        <v>0</v>
      </c>
      <c r="G67" s="79">
        <v>1548</v>
      </c>
      <c r="H67" s="79">
        <v>362</v>
      </c>
      <c r="I67" s="79">
        <v>112</v>
      </c>
      <c r="J67" s="79">
        <v>2</v>
      </c>
      <c r="K67" s="79">
        <v>2</v>
      </c>
      <c r="L67" s="79">
        <v>2026</v>
      </c>
      <c r="M67" s="79">
        <v>1910</v>
      </c>
      <c r="N67" s="79">
        <v>116</v>
      </c>
      <c r="O67" s="79">
        <v>111</v>
      </c>
      <c r="P67" s="79">
        <v>73</v>
      </c>
      <c r="Q67" s="79">
        <v>6</v>
      </c>
      <c r="R67" s="79">
        <v>0</v>
      </c>
      <c r="S67" s="79">
        <v>0</v>
      </c>
      <c r="T67" s="79">
        <v>8</v>
      </c>
      <c r="U67" s="79">
        <v>5</v>
      </c>
      <c r="V67" s="79">
        <v>12</v>
      </c>
      <c r="W67" s="79">
        <v>3</v>
      </c>
      <c r="X67" s="79">
        <v>0</v>
      </c>
      <c r="Y67" s="79">
        <v>4</v>
      </c>
      <c r="Z67" s="79">
        <v>5</v>
      </c>
      <c r="AA67" s="79">
        <v>0</v>
      </c>
      <c r="AB67" s="79">
        <v>2263</v>
      </c>
      <c r="AC67" s="79">
        <v>26</v>
      </c>
      <c r="AD67" s="77">
        <f t="shared" si="5"/>
        <v>20.427428242848244</v>
      </c>
      <c r="AE67" s="77">
        <f t="shared" si="1"/>
        <v>5.7255676209279374</v>
      </c>
      <c r="AF67" s="77">
        <f t="shared" si="2"/>
        <v>95.689655172413794</v>
      </c>
      <c r="AG67" s="78">
        <f t="shared" si="3"/>
        <v>296.15004935834156</v>
      </c>
      <c r="AH67" s="77">
        <f t="shared" si="4"/>
        <v>5.1724137931034484</v>
      </c>
    </row>
    <row r="68" spans="1:34" ht="15" customHeight="1" thickBot="1">
      <c r="A68" s="99"/>
      <c r="B68" s="99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7"/>
      <c r="AE68" s="77"/>
      <c r="AF68" s="77"/>
      <c r="AG68" s="78"/>
      <c r="AH68" s="77"/>
    </row>
    <row r="69" spans="1:34" ht="15" customHeight="1" thickBot="1">
      <c r="A69" s="117" t="s">
        <v>122</v>
      </c>
      <c r="B69" s="118"/>
      <c r="C69" s="73">
        <v>263651</v>
      </c>
      <c r="D69" s="73">
        <v>16424</v>
      </c>
      <c r="E69" s="73">
        <v>0</v>
      </c>
      <c r="F69" s="73">
        <v>0</v>
      </c>
      <c r="G69" s="73">
        <v>12235</v>
      </c>
      <c r="H69" s="73">
        <v>3026</v>
      </c>
      <c r="I69" s="73">
        <v>1108</v>
      </c>
      <c r="J69" s="73">
        <v>39</v>
      </c>
      <c r="K69" s="73">
        <v>16</v>
      </c>
      <c r="L69" s="73">
        <v>16424</v>
      </c>
      <c r="M69" s="73">
        <v>15261</v>
      </c>
      <c r="N69" s="73">
        <v>1163</v>
      </c>
      <c r="O69" s="73">
        <v>1110</v>
      </c>
      <c r="P69" s="73">
        <v>422</v>
      </c>
      <c r="Q69" s="73">
        <v>79</v>
      </c>
      <c r="R69" s="73">
        <v>0</v>
      </c>
      <c r="S69" s="73">
        <v>0</v>
      </c>
      <c r="T69" s="73">
        <v>130</v>
      </c>
      <c r="U69" s="73">
        <v>193</v>
      </c>
      <c r="V69" s="73">
        <v>137</v>
      </c>
      <c r="W69" s="73">
        <v>101</v>
      </c>
      <c r="X69" s="73">
        <v>4</v>
      </c>
      <c r="Y69" s="73">
        <v>41</v>
      </c>
      <c r="Z69" s="73">
        <v>53</v>
      </c>
      <c r="AA69" s="73">
        <v>3</v>
      </c>
      <c r="AB69" s="73">
        <v>16732</v>
      </c>
      <c r="AC69" s="73">
        <v>0</v>
      </c>
      <c r="AD69" s="74">
        <f t="shared" si="5"/>
        <v>12.57571562406363</v>
      </c>
      <c r="AE69" s="74">
        <f t="shared" si="1"/>
        <v>7.0811008280565026</v>
      </c>
      <c r="AF69" s="74">
        <f t="shared" si="2"/>
        <v>95.442820292347378</v>
      </c>
      <c r="AG69" s="75">
        <f t="shared" si="3"/>
        <v>481.00340964442279</v>
      </c>
      <c r="AH69" s="76">
        <f t="shared" si="4"/>
        <v>6.7927773000859855</v>
      </c>
    </row>
    <row r="70" spans="1:34" ht="15" customHeight="1">
      <c r="A70" s="99" t="s">
        <v>122</v>
      </c>
      <c r="B70" s="99"/>
      <c r="C70" s="79">
        <v>263651</v>
      </c>
      <c r="D70" s="79">
        <v>16424</v>
      </c>
      <c r="E70" s="79">
        <v>0</v>
      </c>
      <c r="F70" s="79">
        <v>0</v>
      </c>
      <c r="G70" s="79">
        <v>12235</v>
      </c>
      <c r="H70" s="79">
        <v>3026</v>
      </c>
      <c r="I70" s="79">
        <v>1108</v>
      </c>
      <c r="J70" s="79">
        <v>39</v>
      </c>
      <c r="K70" s="79">
        <v>16</v>
      </c>
      <c r="L70" s="79">
        <v>16424</v>
      </c>
      <c r="M70" s="79">
        <v>15261</v>
      </c>
      <c r="N70" s="79">
        <v>1163</v>
      </c>
      <c r="O70" s="79">
        <v>1110</v>
      </c>
      <c r="P70" s="79">
        <v>422</v>
      </c>
      <c r="Q70" s="79">
        <v>79</v>
      </c>
      <c r="R70" s="79">
        <v>0</v>
      </c>
      <c r="S70" s="79">
        <v>0</v>
      </c>
      <c r="T70" s="79">
        <v>130</v>
      </c>
      <c r="U70" s="79">
        <v>193</v>
      </c>
      <c r="V70" s="79">
        <v>137</v>
      </c>
      <c r="W70" s="79">
        <v>101</v>
      </c>
      <c r="X70" s="79">
        <v>4</v>
      </c>
      <c r="Y70" s="79">
        <v>41</v>
      </c>
      <c r="Z70" s="79">
        <v>53</v>
      </c>
      <c r="AA70" s="79">
        <v>3</v>
      </c>
      <c r="AB70" s="79">
        <v>16732</v>
      </c>
      <c r="AC70" s="79">
        <v>0</v>
      </c>
      <c r="AD70" s="77">
        <f t="shared" si="5"/>
        <v>12.57571562406363</v>
      </c>
      <c r="AE70" s="77">
        <f t="shared" si="1"/>
        <v>7.0811008280565026</v>
      </c>
      <c r="AF70" s="77">
        <f t="shared" si="2"/>
        <v>95.442820292347378</v>
      </c>
      <c r="AG70" s="78">
        <f t="shared" si="3"/>
        <v>481.00340964442279</v>
      </c>
      <c r="AH70" s="77">
        <f t="shared" si="4"/>
        <v>6.7927773000859855</v>
      </c>
    </row>
    <row r="71" spans="1:34" ht="6.75" customHeight="1"/>
  </sheetData>
  <mergeCells count="99">
    <mergeCell ref="A68:B68"/>
    <mergeCell ref="A69:B69"/>
    <mergeCell ref="A70:B70"/>
    <mergeCell ref="A62:B62"/>
    <mergeCell ref="A63:B63"/>
    <mergeCell ref="A64:B64"/>
    <mergeCell ref="A65:B65"/>
    <mergeCell ref="A66:B66"/>
    <mergeCell ref="A67:B67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49:B49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W5:W9"/>
    <mergeCell ref="X5:X9"/>
    <mergeCell ref="Y5:Y9"/>
    <mergeCell ref="E6:E9"/>
    <mergeCell ref="F6:F9"/>
    <mergeCell ref="G6:G9"/>
    <mergeCell ref="H6:H9"/>
    <mergeCell ref="I6:I9"/>
    <mergeCell ref="J6:J9"/>
    <mergeCell ref="K6:K9"/>
    <mergeCell ref="A4:B9"/>
    <mergeCell ref="C4:C9"/>
    <mergeCell ref="D4:K4"/>
    <mergeCell ref="L4:N4"/>
    <mergeCell ref="O4:O9"/>
    <mergeCell ref="AF4:AF9"/>
    <mergeCell ref="AG4:AG9"/>
    <mergeCell ref="AH4:AH9"/>
    <mergeCell ref="D5:D9"/>
    <mergeCell ref="E5:F5"/>
    <mergeCell ref="G5:K5"/>
    <mergeCell ref="L5:L9"/>
    <mergeCell ref="M5:M9"/>
    <mergeCell ref="N5:N9"/>
    <mergeCell ref="P5:P9"/>
    <mergeCell ref="Z4:Z9"/>
    <mergeCell ref="AA4:AA9"/>
    <mergeCell ref="AB4:AB9"/>
    <mergeCell ref="AC4:AC9"/>
    <mergeCell ref="AD4:AD9"/>
    <mergeCell ref="AE4:AE9"/>
    <mergeCell ref="P4:Y4"/>
    <mergeCell ref="Q5:Q9"/>
    <mergeCell ref="T5:T9"/>
    <mergeCell ref="U5:U9"/>
    <mergeCell ref="V5:V9"/>
    <mergeCell ref="R6:R9"/>
    <mergeCell ref="S8:S9"/>
  </mergeCells>
  <phoneticPr fontId="4"/>
  <pageMargins left="0.7" right="0.7" top="0.75" bottom="0.75" header="0.3" footer="0.3"/>
  <pageSetup paperSize="8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H63"/>
  <sheetViews>
    <sheetView tabSelected="1" view="pageBreakPreview" topLeftCell="A46" zoomScale="40" zoomScaleNormal="75" zoomScaleSheetLayoutView="40" workbookViewId="0">
      <selection activeCell="O56" sqref="O56"/>
    </sheetView>
  </sheetViews>
  <sheetFormatPr defaultColWidth="11.625" defaultRowHeight="30" customHeight="1"/>
  <cols>
    <col min="1" max="1" width="21.875" style="3" customWidth="1"/>
    <col min="2" max="2" width="21.75" style="3" customWidth="1"/>
    <col min="3" max="3" width="18.625" style="3" customWidth="1"/>
    <col min="4" max="5" width="10.625" style="3" customWidth="1"/>
    <col min="6" max="8" width="18.625" style="3" customWidth="1"/>
    <col min="9" max="10" width="12.625" style="3" customWidth="1"/>
    <col min="11" max="12" width="18.625" style="3" customWidth="1"/>
    <col min="13" max="15" width="15.625" style="3" customWidth="1"/>
    <col min="16" max="26" width="12.625" style="3" customWidth="1"/>
    <col min="27" max="28" width="18.625" style="3" customWidth="1"/>
    <col min="29" max="29" width="13.625" style="3" customWidth="1"/>
    <col min="30" max="30" width="13.875" style="3" customWidth="1"/>
    <col min="31" max="31" width="15.5" style="3" customWidth="1"/>
    <col min="32" max="32" width="18.625" style="3" customWidth="1"/>
    <col min="33" max="33" width="15.125" style="3" customWidth="1"/>
    <col min="34" max="34" width="6.125" style="3" customWidth="1"/>
    <col min="35" max="16384" width="11.625" style="4"/>
  </cols>
  <sheetData>
    <row r="1" spans="1:34" ht="6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4" ht="60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6"/>
      <c r="AA2" s="2"/>
      <c r="AB2" s="2"/>
      <c r="AC2" s="2"/>
      <c r="AD2" s="2"/>
      <c r="AE2" s="2"/>
      <c r="AF2" s="2"/>
      <c r="AG2" s="6" t="s">
        <v>2</v>
      </c>
    </row>
    <row r="3" spans="1:34" ht="45.75" customHeight="1">
      <c r="A3" s="140" t="s">
        <v>3</v>
      </c>
      <c r="B3" s="122" t="s">
        <v>4</v>
      </c>
      <c r="C3" s="129" t="s">
        <v>5</v>
      </c>
      <c r="D3" s="130"/>
      <c r="E3" s="130"/>
      <c r="F3" s="130"/>
      <c r="G3" s="130"/>
      <c r="H3" s="130"/>
      <c r="I3" s="130"/>
      <c r="J3" s="131"/>
      <c r="K3" s="129" t="s">
        <v>6</v>
      </c>
      <c r="L3" s="130"/>
      <c r="M3" s="131"/>
      <c r="N3" s="122" t="s">
        <v>7</v>
      </c>
      <c r="O3" s="129" t="s">
        <v>8</v>
      </c>
      <c r="P3" s="130"/>
      <c r="Q3" s="130"/>
      <c r="R3" s="130"/>
      <c r="S3" s="130"/>
      <c r="T3" s="130"/>
      <c r="U3" s="130"/>
      <c r="V3" s="130"/>
      <c r="W3" s="130"/>
      <c r="X3" s="131"/>
      <c r="Y3" s="126" t="s">
        <v>9</v>
      </c>
      <c r="Z3" s="126" t="s">
        <v>10</v>
      </c>
      <c r="AA3" s="126" t="s">
        <v>11</v>
      </c>
      <c r="AB3" s="126" t="s">
        <v>12</v>
      </c>
      <c r="AC3" s="122" t="s">
        <v>13</v>
      </c>
      <c r="AD3" s="119" t="s">
        <v>14</v>
      </c>
      <c r="AE3" s="119" t="s">
        <v>15</v>
      </c>
      <c r="AF3" s="119" t="s">
        <v>16</v>
      </c>
      <c r="AG3" s="119" t="s">
        <v>17</v>
      </c>
    </row>
    <row r="4" spans="1:34" ht="45.75" customHeight="1">
      <c r="A4" s="141"/>
      <c r="B4" s="123"/>
      <c r="C4" s="122" t="s">
        <v>18</v>
      </c>
      <c r="D4" s="125" t="s">
        <v>19</v>
      </c>
      <c r="E4" s="125"/>
      <c r="F4" s="125" t="s">
        <v>20</v>
      </c>
      <c r="G4" s="125"/>
      <c r="H4" s="125"/>
      <c r="I4" s="125"/>
      <c r="J4" s="125"/>
      <c r="K4" s="122" t="s">
        <v>18</v>
      </c>
      <c r="L4" s="122" t="s">
        <v>21</v>
      </c>
      <c r="M4" s="126" t="s">
        <v>22</v>
      </c>
      <c r="N4" s="123"/>
      <c r="O4" s="126" t="s">
        <v>23</v>
      </c>
      <c r="P4" s="132" t="s">
        <v>24</v>
      </c>
      <c r="Q4" s="7"/>
      <c r="R4" s="8"/>
      <c r="S4" s="126" t="s">
        <v>25</v>
      </c>
      <c r="T4" s="126" t="s">
        <v>26</v>
      </c>
      <c r="U4" s="126" t="s">
        <v>27</v>
      </c>
      <c r="V4" s="126" t="s">
        <v>28</v>
      </c>
      <c r="W4" s="126" t="s">
        <v>29</v>
      </c>
      <c r="X4" s="122" t="s">
        <v>30</v>
      </c>
      <c r="Y4" s="127"/>
      <c r="Z4" s="127"/>
      <c r="AA4" s="127"/>
      <c r="AB4" s="127"/>
      <c r="AC4" s="123"/>
      <c r="AD4" s="120"/>
      <c r="AE4" s="120"/>
      <c r="AF4" s="120"/>
      <c r="AG4" s="120"/>
    </row>
    <row r="5" spans="1:34" ht="45.75" customHeight="1">
      <c r="A5" s="141"/>
      <c r="B5" s="123"/>
      <c r="C5" s="123"/>
      <c r="D5" s="143" t="s">
        <v>31</v>
      </c>
      <c r="E5" s="143" t="s">
        <v>32</v>
      </c>
      <c r="F5" s="143">
        <v>1</v>
      </c>
      <c r="G5" s="143">
        <v>2</v>
      </c>
      <c r="H5" s="143">
        <v>3</v>
      </c>
      <c r="I5" s="143">
        <v>4</v>
      </c>
      <c r="J5" s="143">
        <v>5</v>
      </c>
      <c r="K5" s="123"/>
      <c r="L5" s="123"/>
      <c r="M5" s="127"/>
      <c r="N5" s="123"/>
      <c r="O5" s="127"/>
      <c r="P5" s="133"/>
      <c r="Q5" s="132" t="s">
        <v>33</v>
      </c>
      <c r="R5" s="9"/>
      <c r="S5" s="127"/>
      <c r="T5" s="127"/>
      <c r="U5" s="127"/>
      <c r="V5" s="127"/>
      <c r="W5" s="127"/>
      <c r="X5" s="123"/>
      <c r="Y5" s="127"/>
      <c r="Z5" s="127"/>
      <c r="AA5" s="127"/>
      <c r="AB5" s="127"/>
      <c r="AC5" s="123"/>
      <c r="AD5" s="120"/>
      <c r="AE5" s="120"/>
      <c r="AF5" s="120"/>
      <c r="AG5" s="120"/>
    </row>
    <row r="6" spans="1:34" ht="45.75" customHeight="1">
      <c r="A6" s="141"/>
      <c r="B6" s="123"/>
      <c r="C6" s="123"/>
      <c r="D6" s="144"/>
      <c r="E6" s="144"/>
      <c r="F6" s="144"/>
      <c r="G6" s="144"/>
      <c r="H6" s="144"/>
      <c r="I6" s="144"/>
      <c r="J6" s="144"/>
      <c r="K6" s="123"/>
      <c r="L6" s="123"/>
      <c r="M6" s="127"/>
      <c r="N6" s="123"/>
      <c r="O6" s="127"/>
      <c r="P6" s="133"/>
      <c r="Q6" s="135" t="s">
        <v>34</v>
      </c>
      <c r="R6" s="137" t="s">
        <v>35</v>
      </c>
      <c r="S6" s="127"/>
      <c r="T6" s="127"/>
      <c r="U6" s="127"/>
      <c r="V6" s="127"/>
      <c r="W6" s="127"/>
      <c r="X6" s="123"/>
      <c r="Y6" s="127"/>
      <c r="Z6" s="127"/>
      <c r="AA6" s="127"/>
      <c r="AB6" s="127"/>
      <c r="AC6" s="123"/>
      <c r="AD6" s="120"/>
      <c r="AE6" s="120"/>
      <c r="AF6" s="120"/>
      <c r="AG6" s="120"/>
    </row>
    <row r="7" spans="1:34" ht="45.75" customHeight="1">
      <c r="A7" s="141"/>
      <c r="B7" s="123"/>
      <c r="C7" s="123"/>
      <c r="D7" s="144"/>
      <c r="E7" s="144"/>
      <c r="F7" s="144"/>
      <c r="G7" s="144"/>
      <c r="H7" s="144"/>
      <c r="I7" s="144"/>
      <c r="J7" s="144"/>
      <c r="K7" s="123"/>
      <c r="L7" s="123"/>
      <c r="M7" s="127"/>
      <c r="N7" s="123"/>
      <c r="O7" s="127"/>
      <c r="P7" s="133"/>
      <c r="Q7" s="135"/>
      <c r="R7" s="138"/>
      <c r="S7" s="127"/>
      <c r="T7" s="127"/>
      <c r="U7" s="127"/>
      <c r="V7" s="127"/>
      <c r="W7" s="127"/>
      <c r="X7" s="123"/>
      <c r="Y7" s="127"/>
      <c r="Z7" s="127"/>
      <c r="AA7" s="127"/>
      <c r="AB7" s="127"/>
      <c r="AC7" s="123"/>
      <c r="AD7" s="120"/>
      <c r="AE7" s="120"/>
      <c r="AF7" s="120"/>
      <c r="AG7" s="120"/>
    </row>
    <row r="8" spans="1:34" ht="45.75" customHeight="1">
      <c r="A8" s="142"/>
      <c r="B8" s="124"/>
      <c r="C8" s="124"/>
      <c r="D8" s="145"/>
      <c r="E8" s="145"/>
      <c r="F8" s="145"/>
      <c r="G8" s="145"/>
      <c r="H8" s="145"/>
      <c r="I8" s="145"/>
      <c r="J8" s="145"/>
      <c r="K8" s="124"/>
      <c r="L8" s="124"/>
      <c r="M8" s="128"/>
      <c r="N8" s="124"/>
      <c r="O8" s="128"/>
      <c r="P8" s="134"/>
      <c r="Q8" s="136"/>
      <c r="R8" s="139"/>
      <c r="S8" s="128"/>
      <c r="T8" s="128"/>
      <c r="U8" s="128"/>
      <c r="V8" s="128"/>
      <c r="W8" s="128"/>
      <c r="X8" s="124"/>
      <c r="Y8" s="128"/>
      <c r="Z8" s="128"/>
      <c r="AA8" s="128"/>
      <c r="AB8" s="128"/>
      <c r="AC8" s="124"/>
      <c r="AD8" s="121"/>
      <c r="AE8" s="121"/>
      <c r="AF8" s="121"/>
      <c r="AG8" s="121"/>
    </row>
    <row r="9" spans="1:34" ht="18" customHeight="1">
      <c r="A9" s="10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3"/>
      <c r="AB9" s="12"/>
      <c r="AC9" s="14"/>
      <c r="AD9" s="14"/>
      <c r="AE9" s="14"/>
      <c r="AF9" s="14"/>
      <c r="AG9" s="14"/>
    </row>
    <row r="10" spans="1:34" s="23" customFormat="1" ht="50.25" customHeight="1">
      <c r="A10" s="15" t="s">
        <v>36</v>
      </c>
      <c r="B10" s="16"/>
      <c r="C10" s="17">
        <v>2</v>
      </c>
      <c r="D10" s="17">
        <v>0</v>
      </c>
      <c r="E10" s="17">
        <v>0</v>
      </c>
      <c r="F10" s="17">
        <v>2</v>
      </c>
      <c r="G10" s="17">
        <v>0</v>
      </c>
      <c r="H10" s="17">
        <v>0</v>
      </c>
      <c r="I10" s="17">
        <v>0</v>
      </c>
      <c r="J10" s="17">
        <v>0</v>
      </c>
      <c r="K10" s="17">
        <v>2</v>
      </c>
      <c r="L10" s="17">
        <v>2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10</v>
      </c>
      <c r="AB10" s="18"/>
      <c r="AC10" s="19"/>
      <c r="AD10" s="20">
        <f t="shared" ref="AD10:AD21" si="0">M10/K10*100</f>
        <v>0</v>
      </c>
      <c r="AE10" s="21" t="s">
        <v>37</v>
      </c>
      <c r="AF10" s="21">
        <f t="shared" ref="AF10:AF21" si="1">P10/K10*100000</f>
        <v>0</v>
      </c>
      <c r="AG10" s="21" t="s">
        <v>37</v>
      </c>
      <c r="AH10" s="22"/>
    </row>
    <row r="11" spans="1:34" s="23" customFormat="1" ht="18" customHeight="1">
      <c r="A11" s="24"/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7"/>
      <c r="AB11" s="26"/>
      <c r="AC11" s="28"/>
      <c r="AD11" s="20"/>
      <c r="AE11" s="21"/>
      <c r="AF11" s="21"/>
      <c r="AG11" s="21"/>
      <c r="AH11" s="22"/>
    </row>
    <row r="12" spans="1:34" s="23" customFormat="1" ht="50.25" customHeight="1">
      <c r="A12" s="29" t="s">
        <v>38</v>
      </c>
      <c r="B12" s="16"/>
      <c r="C12" s="17">
        <v>5035</v>
      </c>
      <c r="D12" s="17">
        <v>0</v>
      </c>
      <c r="E12" s="17">
        <v>0</v>
      </c>
      <c r="F12" s="17">
        <v>3763</v>
      </c>
      <c r="G12" s="17">
        <v>814</v>
      </c>
      <c r="H12" s="17">
        <v>447</v>
      </c>
      <c r="I12" s="17">
        <v>8</v>
      </c>
      <c r="J12" s="17">
        <v>3</v>
      </c>
      <c r="K12" s="17">
        <v>5035</v>
      </c>
      <c r="L12" s="17">
        <v>4577</v>
      </c>
      <c r="M12" s="17">
        <v>458</v>
      </c>
      <c r="N12" s="17">
        <v>419</v>
      </c>
      <c r="O12" s="17">
        <v>153</v>
      </c>
      <c r="P12" s="17">
        <v>8</v>
      </c>
      <c r="Q12" s="17">
        <v>0</v>
      </c>
      <c r="R12" s="17">
        <v>0</v>
      </c>
      <c r="S12" s="17">
        <v>58</v>
      </c>
      <c r="T12" s="17">
        <v>70</v>
      </c>
      <c r="U12" s="17">
        <v>66</v>
      </c>
      <c r="V12" s="17">
        <v>58</v>
      </c>
      <c r="W12" s="17">
        <v>1</v>
      </c>
      <c r="X12" s="17">
        <v>15</v>
      </c>
      <c r="Y12" s="17">
        <v>39</v>
      </c>
      <c r="Z12" s="17">
        <v>6</v>
      </c>
      <c r="AA12" s="17">
        <v>5440</v>
      </c>
      <c r="AB12" s="18"/>
      <c r="AC12" s="19"/>
      <c r="AD12" s="20">
        <f t="shared" si="0"/>
        <v>9.0963257199602783</v>
      </c>
      <c r="AE12" s="21">
        <f t="shared" ref="AE12:AE21" si="2">N12/M12*100</f>
        <v>91.484716157205241</v>
      </c>
      <c r="AF12" s="21">
        <f t="shared" si="1"/>
        <v>158.88778550148956</v>
      </c>
      <c r="AG12" s="21">
        <f t="shared" ref="AG12:AG21" si="3">P12/M12*100</f>
        <v>1.7467248908296942</v>
      </c>
      <c r="AH12" s="22"/>
    </row>
    <row r="13" spans="1:34" s="23" customFormat="1" ht="50.25" customHeight="1">
      <c r="A13" s="29" t="s">
        <v>39</v>
      </c>
      <c r="B13" s="16"/>
      <c r="C13" s="17">
        <v>1887</v>
      </c>
      <c r="D13" s="17">
        <v>0</v>
      </c>
      <c r="E13" s="17">
        <v>0</v>
      </c>
      <c r="F13" s="17">
        <v>1389</v>
      </c>
      <c r="G13" s="17">
        <v>290</v>
      </c>
      <c r="H13" s="17">
        <v>201</v>
      </c>
      <c r="I13" s="17">
        <v>5</v>
      </c>
      <c r="J13" s="17">
        <v>2</v>
      </c>
      <c r="K13" s="17">
        <v>1887</v>
      </c>
      <c r="L13" s="17">
        <v>1678</v>
      </c>
      <c r="M13" s="17">
        <v>209</v>
      </c>
      <c r="N13" s="17">
        <v>194</v>
      </c>
      <c r="O13" s="17">
        <v>68</v>
      </c>
      <c r="P13" s="17">
        <v>13</v>
      </c>
      <c r="Q13" s="17">
        <v>0</v>
      </c>
      <c r="R13" s="17">
        <v>0</v>
      </c>
      <c r="S13" s="17">
        <v>23</v>
      </c>
      <c r="T13" s="17">
        <v>31</v>
      </c>
      <c r="U13" s="17">
        <v>41</v>
      </c>
      <c r="V13" s="17">
        <v>18</v>
      </c>
      <c r="W13" s="17">
        <v>0</v>
      </c>
      <c r="X13" s="17">
        <v>7</v>
      </c>
      <c r="Y13" s="17">
        <v>15</v>
      </c>
      <c r="Z13" s="17">
        <v>2</v>
      </c>
      <c r="AA13" s="17">
        <v>2179</v>
      </c>
      <c r="AB13" s="18"/>
      <c r="AC13" s="19"/>
      <c r="AD13" s="20">
        <f t="shared" si="0"/>
        <v>11.075781664016958</v>
      </c>
      <c r="AE13" s="21">
        <f t="shared" si="2"/>
        <v>92.822966507177028</v>
      </c>
      <c r="AF13" s="21">
        <f t="shared" si="1"/>
        <v>688.92421833598303</v>
      </c>
      <c r="AG13" s="21">
        <f t="shared" si="3"/>
        <v>6.2200956937799043</v>
      </c>
      <c r="AH13" s="22"/>
    </row>
    <row r="14" spans="1:34" s="23" customFormat="1" ht="50.25" customHeight="1">
      <c r="A14" s="29" t="s">
        <v>40</v>
      </c>
      <c r="B14" s="16"/>
      <c r="C14" s="17">
        <v>1857</v>
      </c>
      <c r="D14" s="17">
        <v>0</v>
      </c>
      <c r="E14" s="17">
        <v>0</v>
      </c>
      <c r="F14" s="17">
        <v>1338</v>
      </c>
      <c r="G14" s="17">
        <v>356</v>
      </c>
      <c r="H14" s="17">
        <v>156</v>
      </c>
      <c r="I14" s="17">
        <v>5</v>
      </c>
      <c r="J14" s="17">
        <v>2</v>
      </c>
      <c r="K14" s="17">
        <v>1857</v>
      </c>
      <c r="L14" s="17">
        <v>1694</v>
      </c>
      <c r="M14" s="17">
        <v>163</v>
      </c>
      <c r="N14" s="17">
        <v>150</v>
      </c>
      <c r="O14" s="17">
        <v>47</v>
      </c>
      <c r="P14" s="17">
        <v>7</v>
      </c>
      <c r="Q14" s="17">
        <v>0</v>
      </c>
      <c r="R14" s="17">
        <v>0</v>
      </c>
      <c r="S14" s="17">
        <v>10</v>
      </c>
      <c r="T14" s="17">
        <v>32</v>
      </c>
      <c r="U14" s="17">
        <v>31</v>
      </c>
      <c r="V14" s="17">
        <v>19</v>
      </c>
      <c r="W14" s="17">
        <v>0</v>
      </c>
      <c r="X14" s="17">
        <v>8</v>
      </c>
      <c r="Y14" s="17">
        <v>13</v>
      </c>
      <c r="Z14" s="17">
        <v>1</v>
      </c>
      <c r="AA14" s="17">
        <v>1897</v>
      </c>
      <c r="AB14" s="18"/>
      <c r="AC14" s="19"/>
      <c r="AD14" s="20">
        <f t="shared" si="0"/>
        <v>8.7775982767905223</v>
      </c>
      <c r="AE14" s="21">
        <f t="shared" si="2"/>
        <v>92.024539877300612</v>
      </c>
      <c r="AF14" s="21">
        <f t="shared" si="1"/>
        <v>376.95207323640278</v>
      </c>
      <c r="AG14" s="21">
        <f t="shared" si="3"/>
        <v>4.294478527607362</v>
      </c>
      <c r="AH14" s="22"/>
    </row>
    <row r="15" spans="1:34" s="23" customFormat="1" ht="50.25" customHeight="1">
      <c r="A15" s="29" t="s">
        <v>41</v>
      </c>
      <c r="B15" s="16"/>
      <c r="C15" s="17">
        <v>1650</v>
      </c>
      <c r="D15" s="17">
        <v>0</v>
      </c>
      <c r="E15" s="17">
        <v>0</v>
      </c>
      <c r="F15" s="17">
        <v>1222</v>
      </c>
      <c r="G15" s="17">
        <v>300</v>
      </c>
      <c r="H15" s="17">
        <v>118</v>
      </c>
      <c r="I15" s="17">
        <v>7</v>
      </c>
      <c r="J15" s="17">
        <v>3</v>
      </c>
      <c r="K15" s="17">
        <v>1650</v>
      </c>
      <c r="L15" s="17">
        <v>1522</v>
      </c>
      <c r="M15" s="17">
        <v>128</v>
      </c>
      <c r="N15" s="17">
        <v>121</v>
      </c>
      <c r="O15" s="17">
        <v>41</v>
      </c>
      <c r="P15" s="17">
        <v>12</v>
      </c>
      <c r="Q15" s="17">
        <v>0</v>
      </c>
      <c r="R15" s="17">
        <v>0</v>
      </c>
      <c r="S15" s="17">
        <v>14</v>
      </c>
      <c r="T15" s="17">
        <v>20</v>
      </c>
      <c r="U15" s="17">
        <v>13</v>
      </c>
      <c r="V15" s="17">
        <v>17</v>
      </c>
      <c r="W15" s="17">
        <v>0</v>
      </c>
      <c r="X15" s="17">
        <v>5</v>
      </c>
      <c r="Y15" s="17">
        <v>7</v>
      </c>
      <c r="Z15" s="17">
        <v>0</v>
      </c>
      <c r="AA15" s="17">
        <v>1792</v>
      </c>
      <c r="AB15" s="18"/>
      <c r="AC15" s="19"/>
      <c r="AD15" s="20">
        <f t="shared" si="0"/>
        <v>7.7575757575757578</v>
      </c>
      <c r="AE15" s="21">
        <f t="shared" si="2"/>
        <v>94.53125</v>
      </c>
      <c r="AF15" s="21">
        <f t="shared" si="1"/>
        <v>727.27272727272725</v>
      </c>
      <c r="AG15" s="21">
        <f t="shared" si="3"/>
        <v>9.375</v>
      </c>
      <c r="AH15" s="22"/>
    </row>
    <row r="16" spans="1:34" s="23" customFormat="1" ht="50.25" customHeight="1">
      <c r="A16" s="29" t="s">
        <v>42</v>
      </c>
      <c r="B16" s="16"/>
      <c r="C16" s="17">
        <v>2178</v>
      </c>
      <c r="D16" s="17">
        <v>0</v>
      </c>
      <c r="E16" s="17">
        <v>0</v>
      </c>
      <c r="F16" s="17">
        <v>1563</v>
      </c>
      <c r="G16" s="17">
        <v>444</v>
      </c>
      <c r="H16" s="17">
        <v>159</v>
      </c>
      <c r="I16" s="17">
        <v>10</v>
      </c>
      <c r="J16" s="17">
        <v>2</v>
      </c>
      <c r="K16" s="17">
        <v>2178</v>
      </c>
      <c r="L16" s="17">
        <v>2007</v>
      </c>
      <c r="M16" s="17">
        <v>171</v>
      </c>
      <c r="N16" s="17">
        <v>165</v>
      </c>
      <c r="O16" s="17">
        <v>68</v>
      </c>
      <c r="P16" s="17">
        <v>10</v>
      </c>
      <c r="Q16" s="17">
        <v>0</v>
      </c>
      <c r="R16" s="17">
        <v>0</v>
      </c>
      <c r="S16" s="17">
        <v>32</v>
      </c>
      <c r="T16" s="17">
        <v>19</v>
      </c>
      <c r="U16" s="17">
        <v>19</v>
      </c>
      <c r="V16" s="17">
        <v>12</v>
      </c>
      <c r="W16" s="17">
        <v>2</v>
      </c>
      <c r="X16" s="17">
        <v>5</v>
      </c>
      <c r="Y16" s="17">
        <v>6</v>
      </c>
      <c r="Z16" s="17">
        <v>1</v>
      </c>
      <c r="AA16" s="17">
        <v>2315</v>
      </c>
      <c r="AB16" s="18"/>
      <c r="AC16" s="19"/>
      <c r="AD16" s="20">
        <f t="shared" si="0"/>
        <v>7.8512396694214877</v>
      </c>
      <c r="AE16" s="21">
        <f t="shared" si="2"/>
        <v>96.491228070175438</v>
      </c>
      <c r="AF16" s="21">
        <f t="shared" si="1"/>
        <v>459.1368227731864</v>
      </c>
      <c r="AG16" s="21">
        <f t="shared" si="3"/>
        <v>5.8479532163742682</v>
      </c>
      <c r="AH16" s="22"/>
    </row>
    <row r="17" spans="1:34" s="23" customFormat="1" ht="50.25" customHeight="1">
      <c r="A17" s="29" t="s">
        <v>43</v>
      </c>
      <c r="B17" s="16"/>
      <c r="C17" s="17">
        <v>2162</v>
      </c>
      <c r="D17" s="17">
        <v>0</v>
      </c>
      <c r="E17" s="17">
        <v>0</v>
      </c>
      <c r="F17" s="17">
        <v>1605</v>
      </c>
      <c r="G17" s="17">
        <v>406</v>
      </c>
      <c r="H17" s="17">
        <v>141</v>
      </c>
      <c r="I17" s="17">
        <v>6</v>
      </c>
      <c r="J17" s="17">
        <v>4</v>
      </c>
      <c r="K17" s="17">
        <v>2162</v>
      </c>
      <c r="L17" s="17">
        <v>2011</v>
      </c>
      <c r="M17" s="17">
        <v>151</v>
      </c>
      <c r="N17" s="17">
        <v>143</v>
      </c>
      <c r="O17" s="17">
        <v>55</v>
      </c>
      <c r="P17" s="17">
        <v>10</v>
      </c>
      <c r="Q17" s="17">
        <v>0</v>
      </c>
      <c r="R17" s="17">
        <v>0</v>
      </c>
      <c r="S17" s="17">
        <v>20</v>
      </c>
      <c r="T17" s="17">
        <v>16</v>
      </c>
      <c r="U17" s="17">
        <v>19</v>
      </c>
      <c r="V17" s="17">
        <v>17</v>
      </c>
      <c r="W17" s="17">
        <v>1</v>
      </c>
      <c r="X17" s="17">
        <v>7</v>
      </c>
      <c r="Y17" s="17">
        <v>8</v>
      </c>
      <c r="Z17" s="17">
        <v>1</v>
      </c>
      <c r="AA17" s="17">
        <v>2408</v>
      </c>
      <c r="AB17" s="18"/>
      <c r="AC17" s="19"/>
      <c r="AD17" s="20">
        <f t="shared" si="0"/>
        <v>6.9842738205365409</v>
      </c>
      <c r="AE17" s="21">
        <f t="shared" si="2"/>
        <v>94.701986754966882</v>
      </c>
      <c r="AF17" s="21">
        <f t="shared" si="1"/>
        <v>462.53469010175763</v>
      </c>
      <c r="AG17" s="21">
        <f t="shared" si="3"/>
        <v>6.6225165562913908</v>
      </c>
      <c r="AH17" s="22"/>
    </row>
    <row r="18" spans="1:34" s="23" customFormat="1" ht="50.25" customHeight="1">
      <c r="A18" s="29" t="s">
        <v>44</v>
      </c>
      <c r="B18" s="16"/>
      <c r="C18" s="17">
        <v>1594</v>
      </c>
      <c r="D18" s="17">
        <v>0</v>
      </c>
      <c r="E18" s="17">
        <v>0</v>
      </c>
      <c r="F18" s="17">
        <v>1190</v>
      </c>
      <c r="G18" s="17">
        <v>281</v>
      </c>
      <c r="H18" s="17">
        <v>111</v>
      </c>
      <c r="I18" s="17">
        <v>8</v>
      </c>
      <c r="J18" s="17">
        <v>4</v>
      </c>
      <c r="K18" s="17">
        <v>1594</v>
      </c>
      <c r="L18" s="17">
        <v>1471</v>
      </c>
      <c r="M18" s="17">
        <v>123</v>
      </c>
      <c r="N18" s="17">
        <v>118</v>
      </c>
      <c r="O18" s="17">
        <v>45</v>
      </c>
      <c r="P18" s="17">
        <v>23</v>
      </c>
      <c r="Q18" s="17">
        <v>0</v>
      </c>
      <c r="R18" s="17">
        <v>0</v>
      </c>
      <c r="S18" s="17">
        <v>10</v>
      </c>
      <c r="T18" s="17">
        <v>16</v>
      </c>
      <c r="U18" s="17">
        <v>11</v>
      </c>
      <c r="V18" s="17">
        <v>12</v>
      </c>
      <c r="W18" s="17">
        <v>1</v>
      </c>
      <c r="X18" s="17">
        <v>2</v>
      </c>
      <c r="Y18" s="17">
        <v>5</v>
      </c>
      <c r="Z18" s="17">
        <v>1</v>
      </c>
      <c r="AA18" s="17">
        <v>1596</v>
      </c>
      <c r="AB18" s="18"/>
      <c r="AC18" s="19"/>
      <c r="AD18" s="20">
        <f t="shared" si="0"/>
        <v>7.7164366373902133</v>
      </c>
      <c r="AE18" s="21">
        <f t="shared" si="2"/>
        <v>95.934959349593498</v>
      </c>
      <c r="AF18" s="21">
        <f t="shared" si="1"/>
        <v>1442.9109159347554</v>
      </c>
      <c r="AG18" s="21">
        <f t="shared" si="3"/>
        <v>18.699186991869919</v>
      </c>
      <c r="AH18" s="22"/>
    </row>
    <row r="19" spans="1:34" s="23" customFormat="1" ht="50.25" customHeight="1">
      <c r="A19" s="29" t="s">
        <v>45</v>
      </c>
      <c r="B19" s="16"/>
      <c r="C19" s="17">
        <v>836</v>
      </c>
      <c r="D19" s="17">
        <v>0</v>
      </c>
      <c r="E19" s="17">
        <v>0</v>
      </c>
      <c r="F19" s="17">
        <v>626</v>
      </c>
      <c r="G19" s="17">
        <v>158</v>
      </c>
      <c r="H19" s="17">
        <v>51</v>
      </c>
      <c r="I19" s="17">
        <v>0</v>
      </c>
      <c r="J19" s="17">
        <v>1</v>
      </c>
      <c r="K19" s="17">
        <v>836</v>
      </c>
      <c r="L19" s="17">
        <v>782</v>
      </c>
      <c r="M19" s="17">
        <v>54</v>
      </c>
      <c r="N19" s="17">
        <v>51</v>
      </c>
      <c r="O19" s="17">
        <v>29</v>
      </c>
      <c r="P19" s="17">
        <v>3</v>
      </c>
      <c r="Q19" s="17">
        <v>0</v>
      </c>
      <c r="R19" s="17">
        <v>0</v>
      </c>
      <c r="S19" s="17">
        <v>6</v>
      </c>
      <c r="T19" s="17">
        <v>5</v>
      </c>
      <c r="U19" s="17">
        <v>2</v>
      </c>
      <c r="V19" s="17">
        <v>4</v>
      </c>
      <c r="W19" s="17">
        <v>0</v>
      </c>
      <c r="X19" s="17">
        <v>2</v>
      </c>
      <c r="Y19" s="17">
        <v>3</v>
      </c>
      <c r="Z19" s="17">
        <v>0</v>
      </c>
      <c r="AA19" s="17">
        <v>816</v>
      </c>
      <c r="AB19" s="18"/>
      <c r="AC19" s="19"/>
      <c r="AD19" s="20">
        <f t="shared" si="0"/>
        <v>6.4593301435406705</v>
      </c>
      <c r="AE19" s="21">
        <f t="shared" si="2"/>
        <v>94.444444444444443</v>
      </c>
      <c r="AF19" s="21">
        <f t="shared" si="1"/>
        <v>358.85167464114835</v>
      </c>
      <c r="AG19" s="21">
        <f t="shared" si="3"/>
        <v>5.5555555555555554</v>
      </c>
      <c r="AH19" s="22"/>
    </row>
    <row r="20" spans="1:34" s="23" customFormat="1" ht="50.25" customHeight="1" thickBot="1">
      <c r="A20" s="30" t="s">
        <v>46</v>
      </c>
      <c r="B20" s="31"/>
      <c r="C20" s="32">
        <v>367</v>
      </c>
      <c r="D20" s="32">
        <v>0</v>
      </c>
      <c r="E20" s="32">
        <v>0</v>
      </c>
      <c r="F20" s="32">
        <v>269</v>
      </c>
      <c r="G20" s="32">
        <v>74</v>
      </c>
      <c r="H20" s="32">
        <v>16</v>
      </c>
      <c r="I20" s="32">
        <v>5</v>
      </c>
      <c r="J20" s="32">
        <v>3</v>
      </c>
      <c r="K20" s="32">
        <v>367</v>
      </c>
      <c r="L20" s="32">
        <v>343</v>
      </c>
      <c r="M20" s="32">
        <v>24</v>
      </c>
      <c r="N20" s="32">
        <v>19</v>
      </c>
      <c r="O20" s="32">
        <v>7</v>
      </c>
      <c r="P20" s="32">
        <v>6</v>
      </c>
      <c r="Q20" s="32">
        <v>0</v>
      </c>
      <c r="R20" s="32">
        <v>0</v>
      </c>
      <c r="S20" s="32">
        <v>2</v>
      </c>
      <c r="T20" s="32">
        <v>1</v>
      </c>
      <c r="U20" s="32">
        <v>2</v>
      </c>
      <c r="V20" s="32">
        <v>1</v>
      </c>
      <c r="W20" s="32">
        <v>0</v>
      </c>
      <c r="X20" s="32">
        <v>0</v>
      </c>
      <c r="Y20" s="32">
        <v>5</v>
      </c>
      <c r="Z20" s="32">
        <v>0</v>
      </c>
      <c r="AA20" s="32">
        <v>375</v>
      </c>
      <c r="AB20" s="33"/>
      <c r="AC20" s="34"/>
      <c r="AD20" s="35">
        <f t="shared" si="0"/>
        <v>6.5395095367847409</v>
      </c>
      <c r="AE20" s="36">
        <f t="shared" si="2"/>
        <v>79.166666666666657</v>
      </c>
      <c r="AF20" s="36">
        <f t="shared" si="1"/>
        <v>1634.8773841961852</v>
      </c>
      <c r="AG20" s="37">
        <f t="shared" si="3"/>
        <v>25</v>
      </c>
      <c r="AH20" s="22"/>
    </row>
    <row r="21" spans="1:34" s="23" customFormat="1" ht="50.25" customHeight="1" thickTop="1">
      <c r="A21" s="38" t="s">
        <v>47</v>
      </c>
      <c r="B21" s="39"/>
      <c r="C21" s="40">
        <v>17566</v>
      </c>
      <c r="D21" s="40">
        <v>0</v>
      </c>
      <c r="E21" s="40">
        <v>0</v>
      </c>
      <c r="F21" s="40">
        <v>12965</v>
      </c>
      <c r="G21" s="40">
        <v>3123</v>
      </c>
      <c r="H21" s="40">
        <v>1400</v>
      </c>
      <c r="I21" s="40">
        <v>54</v>
      </c>
      <c r="J21" s="40">
        <v>24</v>
      </c>
      <c r="K21" s="40">
        <v>17566</v>
      </c>
      <c r="L21" s="40">
        <v>16085</v>
      </c>
      <c r="M21" s="40">
        <v>1481</v>
      </c>
      <c r="N21" s="40">
        <v>1380</v>
      </c>
      <c r="O21" s="40">
        <v>513</v>
      </c>
      <c r="P21" s="40">
        <v>92</v>
      </c>
      <c r="Q21" s="40">
        <v>0</v>
      </c>
      <c r="R21" s="40">
        <v>0</v>
      </c>
      <c r="S21" s="40">
        <v>175</v>
      </c>
      <c r="T21" s="40">
        <v>210</v>
      </c>
      <c r="U21" s="40">
        <v>204</v>
      </c>
      <c r="V21" s="40">
        <v>158</v>
      </c>
      <c r="W21" s="40">
        <v>5</v>
      </c>
      <c r="X21" s="40">
        <v>51</v>
      </c>
      <c r="Y21" s="40">
        <v>101</v>
      </c>
      <c r="Z21" s="40">
        <v>12</v>
      </c>
      <c r="AA21" s="40">
        <v>18818</v>
      </c>
      <c r="AB21" s="41"/>
      <c r="AC21" s="42"/>
      <c r="AD21" s="43">
        <f t="shared" si="0"/>
        <v>8.4310600022771265</v>
      </c>
      <c r="AE21" s="44">
        <f t="shared" si="2"/>
        <v>93.180283592167456</v>
      </c>
      <c r="AF21" s="44">
        <f t="shared" si="1"/>
        <v>523.73904132984183</v>
      </c>
      <c r="AG21" s="45">
        <f t="shared" si="3"/>
        <v>6.2120189061444968</v>
      </c>
      <c r="AH21" s="22"/>
    </row>
    <row r="22" spans="1:34" ht="60" customHeight="1">
      <c r="A22" s="46" t="s">
        <v>48</v>
      </c>
    </row>
    <row r="23" spans="1:34" ht="60" customHeight="1">
      <c r="A23" s="47" t="s">
        <v>49</v>
      </c>
      <c r="Z23" s="48"/>
      <c r="AG23" s="48" t="s">
        <v>50</v>
      </c>
    </row>
    <row r="24" spans="1:34" ht="45.75" customHeight="1">
      <c r="A24" s="140" t="s">
        <v>51</v>
      </c>
      <c r="B24" s="122" t="s">
        <v>4</v>
      </c>
      <c r="C24" s="129" t="s">
        <v>52</v>
      </c>
      <c r="D24" s="130"/>
      <c r="E24" s="130"/>
      <c r="F24" s="130"/>
      <c r="G24" s="130"/>
      <c r="H24" s="130"/>
      <c r="I24" s="130"/>
      <c r="J24" s="131"/>
      <c r="K24" s="129" t="s">
        <v>6</v>
      </c>
      <c r="L24" s="130"/>
      <c r="M24" s="131"/>
      <c r="N24" s="122" t="s">
        <v>7</v>
      </c>
      <c r="O24" s="129" t="s">
        <v>53</v>
      </c>
      <c r="P24" s="130"/>
      <c r="Q24" s="130"/>
      <c r="R24" s="130"/>
      <c r="S24" s="130"/>
      <c r="T24" s="130"/>
      <c r="U24" s="130"/>
      <c r="V24" s="130"/>
      <c r="W24" s="130"/>
      <c r="X24" s="131"/>
      <c r="Y24" s="126" t="s">
        <v>9</v>
      </c>
      <c r="Z24" s="126" t="s">
        <v>10</v>
      </c>
      <c r="AA24" s="126" t="s">
        <v>11</v>
      </c>
      <c r="AB24" s="126" t="s">
        <v>12</v>
      </c>
      <c r="AC24" s="122" t="s">
        <v>13</v>
      </c>
      <c r="AD24" s="119" t="s">
        <v>14</v>
      </c>
      <c r="AE24" s="119" t="s">
        <v>15</v>
      </c>
      <c r="AF24" s="119" t="s">
        <v>16</v>
      </c>
      <c r="AG24" s="119" t="s">
        <v>17</v>
      </c>
    </row>
    <row r="25" spans="1:34" ht="45.75" customHeight="1">
      <c r="A25" s="141"/>
      <c r="B25" s="123"/>
      <c r="C25" s="122" t="s">
        <v>18</v>
      </c>
      <c r="D25" s="125" t="s">
        <v>19</v>
      </c>
      <c r="E25" s="125"/>
      <c r="F25" s="125" t="s">
        <v>20</v>
      </c>
      <c r="G25" s="125"/>
      <c r="H25" s="125"/>
      <c r="I25" s="125"/>
      <c r="J25" s="125"/>
      <c r="K25" s="122" t="s">
        <v>18</v>
      </c>
      <c r="L25" s="122" t="s">
        <v>21</v>
      </c>
      <c r="M25" s="126" t="s">
        <v>22</v>
      </c>
      <c r="N25" s="123"/>
      <c r="O25" s="126" t="s">
        <v>23</v>
      </c>
      <c r="P25" s="132" t="s">
        <v>54</v>
      </c>
      <c r="Q25" s="7"/>
      <c r="R25" s="8"/>
      <c r="S25" s="126" t="s">
        <v>55</v>
      </c>
      <c r="T25" s="126" t="s">
        <v>26</v>
      </c>
      <c r="U25" s="126" t="s">
        <v>27</v>
      </c>
      <c r="V25" s="126" t="s">
        <v>28</v>
      </c>
      <c r="W25" s="126" t="s">
        <v>29</v>
      </c>
      <c r="X25" s="122" t="s">
        <v>30</v>
      </c>
      <c r="Y25" s="127"/>
      <c r="Z25" s="127"/>
      <c r="AA25" s="127"/>
      <c r="AB25" s="127"/>
      <c r="AC25" s="123"/>
      <c r="AD25" s="120"/>
      <c r="AE25" s="120"/>
      <c r="AF25" s="120"/>
      <c r="AG25" s="120"/>
    </row>
    <row r="26" spans="1:34" ht="45.75" customHeight="1">
      <c r="A26" s="141"/>
      <c r="B26" s="123"/>
      <c r="C26" s="123"/>
      <c r="D26" s="143" t="s">
        <v>31</v>
      </c>
      <c r="E26" s="143" t="s">
        <v>32</v>
      </c>
      <c r="F26" s="143">
        <v>1</v>
      </c>
      <c r="G26" s="143">
        <v>2</v>
      </c>
      <c r="H26" s="143">
        <v>3</v>
      </c>
      <c r="I26" s="143">
        <v>4</v>
      </c>
      <c r="J26" s="143">
        <v>5</v>
      </c>
      <c r="K26" s="123"/>
      <c r="L26" s="123"/>
      <c r="M26" s="127"/>
      <c r="N26" s="123"/>
      <c r="O26" s="127"/>
      <c r="P26" s="133"/>
      <c r="Q26" s="132" t="s">
        <v>56</v>
      </c>
      <c r="R26" s="9"/>
      <c r="S26" s="127"/>
      <c r="T26" s="127"/>
      <c r="U26" s="127"/>
      <c r="V26" s="127"/>
      <c r="W26" s="127"/>
      <c r="X26" s="123"/>
      <c r="Y26" s="127"/>
      <c r="Z26" s="127"/>
      <c r="AA26" s="127"/>
      <c r="AB26" s="127"/>
      <c r="AC26" s="123"/>
      <c r="AD26" s="120"/>
      <c r="AE26" s="120"/>
      <c r="AF26" s="120"/>
      <c r="AG26" s="120"/>
    </row>
    <row r="27" spans="1:34" ht="45.75" customHeight="1">
      <c r="A27" s="141"/>
      <c r="B27" s="123"/>
      <c r="C27" s="123"/>
      <c r="D27" s="144"/>
      <c r="E27" s="144"/>
      <c r="F27" s="144"/>
      <c r="G27" s="144"/>
      <c r="H27" s="144"/>
      <c r="I27" s="144"/>
      <c r="J27" s="144"/>
      <c r="K27" s="123"/>
      <c r="L27" s="123"/>
      <c r="M27" s="127"/>
      <c r="N27" s="123"/>
      <c r="O27" s="127"/>
      <c r="P27" s="133"/>
      <c r="Q27" s="135"/>
      <c r="R27" s="137" t="s">
        <v>35</v>
      </c>
      <c r="S27" s="127"/>
      <c r="T27" s="127"/>
      <c r="U27" s="127"/>
      <c r="V27" s="127"/>
      <c r="W27" s="127"/>
      <c r="X27" s="123"/>
      <c r="Y27" s="127"/>
      <c r="Z27" s="127"/>
      <c r="AA27" s="127"/>
      <c r="AB27" s="127"/>
      <c r="AC27" s="123"/>
      <c r="AD27" s="120"/>
      <c r="AE27" s="120"/>
      <c r="AF27" s="120"/>
      <c r="AG27" s="120"/>
    </row>
    <row r="28" spans="1:34" ht="45.75" customHeight="1">
      <c r="A28" s="141"/>
      <c r="B28" s="123"/>
      <c r="C28" s="123"/>
      <c r="D28" s="144"/>
      <c r="E28" s="144"/>
      <c r="F28" s="144"/>
      <c r="G28" s="144"/>
      <c r="H28" s="144"/>
      <c r="I28" s="144"/>
      <c r="J28" s="144"/>
      <c r="K28" s="123"/>
      <c r="L28" s="123"/>
      <c r="M28" s="127"/>
      <c r="N28" s="123"/>
      <c r="O28" s="127"/>
      <c r="P28" s="133"/>
      <c r="Q28" s="135"/>
      <c r="R28" s="138"/>
      <c r="S28" s="127"/>
      <c r="T28" s="127"/>
      <c r="U28" s="127"/>
      <c r="V28" s="127"/>
      <c r="W28" s="127"/>
      <c r="X28" s="123"/>
      <c r="Y28" s="127"/>
      <c r="Z28" s="127"/>
      <c r="AA28" s="127"/>
      <c r="AB28" s="127"/>
      <c r="AC28" s="123"/>
      <c r="AD28" s="120"/>
      <c r="AE28" s="120"/>
      <c r="AF28" s="120"/>
      <c r="AG28" s="120"/>
    </row>
    <row r="29" spans="1:34" ht="45.75" customHeight="1">
      <c r="A29" s="142"/>
      <c r="B29" s="124"/>
      <c r="C29" s="124"/>
      <c r="D29" s="145"/>
      <c r="E29" s="145"/>
      <c r="F29" s="145"/>
      <c r="G29" s="145"/>
      <c r="H29" s="145"/>
      <c r="I29" s="145"/>
      <c r="J29" s="145"/>
      <c r="K29" s="124"/>
      <c r="L29" s="124"/>
      <c r="M29" s="128"/>
      <c r="N29" s="124"/>
      <c r="O29" s="128"/>
      <c r="P29" s="134"/>
      <c r="Q29" s="136"/>
      <c r="R29" s="139"/>
      <c r="S29" s="128"/>
      <c r="T29" s="128"/>
      <c r="U29" s="128"/>
      <c r="V29" s="128"/>
      <c r="W29" s="128"/>
      <c r="X29" s="124"/>
      <c r="Y29" s="128"/>
      <c r="Z29" s="128"/>
      <c r="AA29" s="128"/>
      <c r="AB29" s="128"/>
      <c r="AC29" s="124"/>
      <c r="AD29" s="121"/>
      <c r="AE29" s="121"/>
      <c r="AF29" s="121"/>
      <c r="AG29" s="121"/>
    </row>
    <row r="30" spans="1:34" ht="18" customHeight="1">
      <c r="A30" s="10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3"/>
      <c r="AB30" s="12"/>
      <c r="AC30" s="14"/>
      <c r="AD30" s="14"/>
      <c r="AE30" s="14"/>
      <c r="AF30" s="14"/>
      <c r="AG30" s="14"/>
    </row>
    <row r="31" spans="1:34" s="23" customFormat="1" ht="50.25" customHeight="1">
      <c r="A31" s="29" t="s">
        <v>36</v>
      </c>
      <c r="B31" s="16"/>
      <c r="C31" s="17">
        <v>7</v>
      </c>
      <c r="D31" s="17">
        <v>0</v>
      </c>
      <c r="E31" s="17">
        <v>0</v>
      </c>
      <c r="F31" s="17">
        <v>7</v>
      </c>
      <c r="G31" s="17">
        <v>0</v>
      </c>
      <c r="H31" s="17">
        <v>0</v>
      </c>
      <c r="I31" s="17">
        <v>0</v>
      </c>
      <c r="J31" s="17">
        <v>0</v>
      </c>
      <c r="K31" s="17">
        <v>7</v>
      </c>
      <c r="L31" s="17">
        <v>7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7</v>
      </c>
      <c r="AB31" s="18"/>
      <c r="AC31" s="19"/>
      <c r="AD31" s="20">
        <f t="shared" ref="AD31:AD42" si="4">M31/K31*100</f>
        <v>0</v>
      </c>
      <c r="AE31" s="21" t="s">
        <v>57</v>
      </c>
      <c r="AF31" s="20">
        <f t="shared" ref="AF31:AF42" si="5">P31/K31*100000</f>
        <v>0</v>
      </c>
      <c r="AG31" s="21" t="s">
        <v>37</v>
      </c>
      <c r="AH31" s="22"/>
    </row>
    <row r="32" spans="1:34" s="23" customFormat="1" ht="18" customHeight="1">
      <c r="A32" s="24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7"/>
      <c r="AB32" s="26"/>
      <c r="AC32" s="28"/>
      <c r="AD32" s="20"/>
      <c r="AE32" s="21"/>
      <c r="AF32" s="20"/>
      <c r="AG32" s="21"/>
      <c r="AH32" s="22"/>
    </row>
    <row r="33" spans="1:34" s="23" customFormat="1" ht="50.25" customHeight="1">
      <c r="A33" s="29" t="s">
        <v>38</v>
      </c>
      <c r="B33" s="49"/>
      <c r="C33" s="17">
        <v>3906</v>
      </c>
      <c r="D33" s="17">
        <v>0</v>
      </c>
      <c r="E33" s="17">
        <v>0</v>
      </c>
      <c r="F33" s="17">
        <v>2955</v>
      </c>
      <c r="G33" s="17">
        <v>653</v>
      </c>
      <c r="H33" s="17">
        <v>287</v>
      </c>
      <c r="I33" s="17">
        <v>10</v>
      </c>
      <c r="J33" s="17">
        <v>1</v>
      </c>
      <c r="K33" s="17">
        <v>3906</v>
      </c>
      <c r="L33" s="17">
        <v>3607</v>
      </c>
      <c r="M33" s="17">
        <v>299</v>
      </c>
      <c r="N33" s="17">
        <v>284</v>
      </c>
      <c r="O33" s="17">
        <v>107</v>
      </c>
      <c r="P33" s="17">
        <v>10</v>
      </c>
      <c r="Q33" s="17">
        <v>0</v>
      </c>
      <c r="R33" s="17">
        <v>0</v>
      </c>
      <c r="S33" s="17">
        <v>38</v>
      </c>
      <c r="T33" s="17">
        <v>54</v>
      </c>
      <c r="U33" s="17">
        <v>48</v>
      </c>
      <c r="V33" s="17">
        <v>26</v>
      </c>
      <c r="W33" s="17">
        <v>0</v>
      </c>
      <c r="X33" s="17">
        <v>13</v>
      </c>
      <c r="Y33" s="17">
        <v>15</v>
      </c>
      <c r="Z33" s="17">
        <v>1</v>
      </c>
      <c r="AA33" s="17">
        <v>4042</v>
      </c>
      <c r="AB33" s="17">
        <v>987</v>
      </c>
      <c r="AC33" s="19"/>
      <c r="AD33" s="20">
        <f t="shared" si="4"/>
        <v>7.6548899129544292</v>
      </c>
      <c r="AE33" s="21">
        <f t="shared" ref="AE33:AE42" si="6">N33/M33*100</f>
        <v>94.983277591973248</v>
      </c>
      <c r="AF33" s="20">
        <f t="shared" si="5"/>
        <v>256.01638504864309</v>
      </c>
      <c r="AG33" s="21">
        <f t="shared" ref="AG33:AG42" si="7">P33/M33*100</f>
        <v>3.3444816053511706</v>
      </c>
      <c r="AH33" s="22"/>
    </row>
    <row r="34" spans="1:34" s="23" customFormat="1" ht="50.25" customHeight="1">
      <c r="A34" s="29" t="s">
        <v>39</v>
      </c>
      <c r="B34" s="49"/>
      <c r="C34" s="17">
        <v>4642</v>
      </c>
      <c r="D34" s="17">
        <v>0</v>
      </c>
      <c r="E34" s="17">
        <v>0</v>
      </c>
      <c r="F34" s="17">
        <v>3542</v>
      </c>
      <c r="G34" s="17">
        <v>699</v>
      </c>
      <c r="H34" s="17">
        <v>386</v>
      </c>
      <c r="I34" s="17">
        <v>11</v>
      </c>
      <c r="J34" s="17">
        <v>4</v>
      </c>
      <c r="K34" s="17">
        <v>4642</v>
      </c>
      <c r="L34" s="17">
        <v>4239</v>
      </c>
      <c r="M34" s="17">
        <v>403</v>
      </c>
      <c r="N34" s="17">
        <v>380</v>
      </c>
      <c r="O34" s="17">
        <v>151</v>
      </c>
      <c r="P34" s="17">
        <v>12</v>
      </c>
      <c r="Q34" s="17">
        <v>0</v>
      </c>
      <c r="R34" s="17">
        <v>0</v>
      </c>
      <c r="S34" s="17">
        <v>44</v>
      </c>
      <c r="T34" s="17">
        <v>67</v>
      </c>
      <c r="U34" s="17">
        <v>82</v>
      </c>
      <c r="V34" s="17">
        <v>28</v>
      </c>
      <c r="W34" s="17">
        <v>0</v>
      </c>
      <c r="X34" s="17">
        <v>9</v>
      </c>
      <c r="Y34" s="17">
        <v>23</v>
      </c>
      <c r="Z34" s="17">
        <v>4</v>
      </c>
      <c r="AA34" s="17">
        <v>4630</v>
      </c>
      <c r="AB34" s="17">
        <v>392</v>
      </c>
      <c r="AC34" s="19"/>
      <c r="AD34" s="20">
        <f t="shared" si="4"/>
        <v>8.6816027574321417</v>
      </c>
      <c r="AE34" s="21">
        <f t="shared" si="6"/>
        <v>94.292803970223332</v>
      </c>
      <c r="AF34" s="20">
        <f t="shared" si="5"/>
        <v>258.50926324859972</v>
      </c>
      <c r="AG34" s="21">
        <f t="shared" si="7"/>
        <v>2.9776674937965262</v>
      </c>
      <c r="AH34" s="22"/>
    </row>
    <row r="35" spans="1:34" s="23" customFormat="1" ht="50.25" customHeight="1">
      <c r="A35" s="29" t="s">
        <v>40</v>
      </c>
      <c r="B35" s="49"/>
      <c r="C35" s="17">
        <v>5407</v>
      </c>
      <c r="D35" s="17">
        <v>0</v>
      </c>
      <c r="E35" s="17">
        <v>0</v>
      </c>
      <c r="F35" s="17">
        <v>4117</v>
      </c>
      <c r="G35" s="17">
        <v>949</v>
      </c>
      <c r="H35" s="17">
        <v>330</v>
      </c>
      <c r="I35" s="17">
        <v>10</v>
      </c>
      <c r="J35" s="17">
        <v>1</v>
      </c>
      <c r="K35" s="17">
        <v>5407</v>
      </c>
      <c r="L35" s="17">
        <v>5066</v>
      </c>
      <c r="M35" s="17">
        <v>341</v>
      </c>
      <c r="N35" s="17">
        <v>322</v>
      </c>
      <c r="O35" s="17">
        <v>134</v>
      </c>
      <c r="P35" s="17">
        <v>13</v>
      </c>
      <c r="Q35" s="17">
        <v>0</v>
      </c>
      <c r="R35" s="17">
        <v>0</v>
      </c>
      <c r="S35" s="17">
        <v>26</v>
      </c>
      <c r="T35" s="17">
        <v>46</v>
      </c>
      <c r="U35" s="17">
        <v>66</v>
      </c>
      <c r="V35" s="17">
        <v>34</v>
      </c>
      <c r="W35" s="17">
        <v>0</v>
      </c>
      <c r="X35" s="17">
        <v>13</v>
      </c>
      <c r="Y35" s="17">
        <v>19</v>
      </c>
      <c r="Z35" s="17">
        <v>2</v>
      </c>
      <c r="AA35" s="17">
        <v>5718</v>
      </c>
      <c r="AB35" s="17">
        <v>506</v>
      </c>
      <c r="AC35" s="19"/>
      <c r="AD35" s="20">
        <f t="shared" si="4"/>
        <v>6.306639541335306</v>
      </c>
      <c r="AE35" s="21">
        <f t="shared" si="6"/>
        <v>94.42815249266863</v>
      </c>
      <c r="AF35" s="20">
        <f t="shared" si="5"/>
        <v>240.4290734233401</v>
      </c>
      <c r="AG35" s="21">
        <f t="shared" si="7"/>
        <v>3.8123167155425222</v>
      </c>
      <c r="AH35" s="22"/>
    </row>
    <row r="36" spans="1:34" s="23" customFormat="1" ht="50.25" customHeight="1">
      <c r="A36" s="29" t="s">
        <v>41</v>
      </c>
      <c r="B36" s="49"/>
      <c r="C36" s="17">
        <v>4836</v>
      </c>
      <c r="D36" s="17">
        <v>0</v>
      </c>
      <c r="E36" s="17">
        <v>0</v>
      </c>
      <c r="F36" s="17">
        <v>3775</v>
      </c>
      <c r="G36" s="17">
        <v>810</v>
      </c>
      <c r="H36" s="17">
        <v>244</v>
      </c>
      <c r="I36" s="17">
        <v>6</v>
      </c>
      <c r="J36" s="17">
        <v>1</v>
      </c>
      <c r="K36" s="17">
        <v>4836</v>
      </c>
      <c r="L36" s="17">
        <v>4585</v>
      </c>
      <c r="M36" s="17">
        <v>251</v>
      </c>
      <c r="N36" s="17">
        <v>243</v>
      </c>
      <c r="O36" s="17">
        <v>122</v>
      </c>
      <c r="P36" s="17">
        <v>3</v>
      </c>
      <c r="Q36" s="17">
        <v>0</v>
      </c>
      <c r="R36" s="17">
        <v>0</v>
      </c>
      <c r="S36" s="17">
        <v>20</v>
      </c>
      <c r="T36" s="17">
        <v>35</v>
      </c>
      <c r="U36" s="17">
        <v>37</v>
      </c>
      <c r="V36" s="17">
        <v>21</v>
      </c>
      <c r="W36" s="17">
        <v>0</v>
      </c>
      <c r="X36" s="17">
        <v>6</v>
      </c>
      <c r="Y36" s="17">
        <v>8</v>
      </c>
      <c r="Z36" s="17">
        <v>1</v>
      </c>
      <c r="AA36" s="17">
        <v>5174</v>
      </c>
      <c r="AB36" s="17">
        <v>441</v>
      </c>
      <c r="AC36" s="19"/>
      <c r="AD36" s="20">
        <f t="shared" si="4"/>
        <v>5.1902398676592219</v>
      </c>
      <c r="AE36" s="21">
        <f t="shared" si="6"/>
        <v>96.812749003984067</v>
      </c>
      <c r="AF36" s="20">
        <f t="shared" si="5"/>
        <v>62.034739454094293</v>
      </c>
      <c r="AG36" s="21">
        <f t="shared" si="7"/>
        <v>1.1952191235059761</v>
      </c>
      <c r="AH36" s="22"/>
    </row>
    <row r="37" spans="1:34" s="23" customFormat="1" ht="50.25" customHeight="1">
      <c r="A37" s="29" t="s">
        <v>42</v>
      </c>
      <c r="B37" s="49"/>
      <c r="C37" s="17">
        <v>6955</v>
      </c>
      <c r="D37" s="17">
        <v>0</v>
      </c>
      <c r="E37" s="17">
        <v>0</v>
      </c>
      <c r="F37" s="17">
        <v>5301</v>
      </c>
      <c r="G37" s="17">
        <v>1291</v>
      </c>
      <c r="H37" s="17">
        <v>339</v>
      </c>
      <c r="I37" s="17">
        <v>19</v>
      </c>
      <c r="J37" s="17">
        <v>5</v>
      </c>
      <c r="K37" s="17">
        <v>6955</v>
      </c>
      <c r="L37" s="17">
        <v>6592</v>
      </c>
      <c r="M37" s="17">
        <v>363</v>
      </c>
      <c r="N37" s="17">
        <v>350</v>
      </c>
      <c r="O37" s="17">
        <v>177</v>
      </c>
      <c r="P37" s="17">
        <v>33</v>
      </c>
      <c r="Q37" s="17">
        <v>0</v>
      </c>
      <c r="R37" s="17">
        <v>0</v>
      </c>
      <c r="S37" s="17">
        <v>32</v>
      </c>
      <c r="T37" s="17">
        <v>48</v>
      </c>
      <c r="U37" s="17">
        <v>21</v>
      </c>
      <c r="V37" s="17">
        <v>31</v>
      </c>
      <c r="W37" s="17">
        <v>1</v>
      </c>
      <c r="X37" s="17">
        <v>10</v>
      </c>
      <c r="Y37" s="17">
        <v>13</v>
      </c>
      <c r="Z37" s="17">
        <v>1</v>
      </c>
      <c r="AA37" s="17">
        <v>7420</v>
      </c>
      <c r="AB37" s="17">
        <v>732</v>
      </c>
      <c r="AC37" s="19"/>
      <c r="AD37" s="20">
        <f t="shared" si="4"/>
        <v>5.2192667145938181</v>
      </c>
      <c r="AE37" s="21">
        <f t="shared" si="6"/>
        <v>96.418732782369148</v>
      </c>
      <c r="AF37" s="20">
        <f t="shared" si="5"/>
        <v>474.47879223580156</v>
      </c>
      <c r="AG37" s="21">
        <f t="shared" si="7"/>
        <v>9.0909090909090917</v>
      </c>
      <c r="AH37" s="22"/>
    </row>
    <row r="38" spans="1:34" s="23" customFormat="1" ht="50.25" customHeight="1">
      <c r="A38" s="29" t="s">
        <v>43</v>
      </c>
      <c r="B38" s="49"/>
      <c r="C38" s="17">
        <v>8613</v>
      </c>
      <c r="D38" s="17">
        <v>0</v>
      </c>
      <c r="E38" s="17">
        <v>0</v>
      </c>
      <c r="F38" s="17">
        <v>6855</v>
      </c>
      <c r="G38" s="17">
        <v>1347</v>
      </c>
      <c r="H38" s="17">
        <v>391</v>
      </c>
      <c r="I38" s="17">
        <v>17</v>
      </c>
      <c r="J38" s="17">
        <v>3</v>
      </c>
      <c r="K38" s="17">
        <v>8613</v>
      </c>
      <c r="L38" s="17">
        <v>8201</v>
      </c>
      <c r="M38" s="17">
        <v>412</v>
      </c>
      <c r="N38" s="17">
        <v>399</v>
      </c>
      <c r="O38" s="17">
        <v>204</v>
      </c>
      <c r="P38" s="17">
        <v>15</v>
      </c>
      <c r="Q38" s="17">
        <v>0</v>
      </c>
      <c r="R38" s="17">
        <v>0</v>
      </c>
      <c r="S38" s="17">
        <v>41</v>
      </c>
      <c r="T38" s="17">
        <v>55</v>
      </c>
      <c r="U38" s="17">
        <v>39</v>
      </c>
      <c r="V38" s="17">
        <v>41</v>
      </c>
      <c r="W38" s="17">
        <v>4</v>
      </c>
      <c r="X38" s="17">
        <v>8</v>
      </c>
      <c r="Y38" s="17">
        <v>13</v>
      </c>
      <c r="Z38" s="17">
        <v>1</v>
      </c>
      <c r="AA38" s="17">
        <v>9385</v>
      </c>
      <c r="AB38" s="17">
        <v>928</v>
      </c>
      <c r="AC38" s="19"/>
      <c r="AD38" s="20">
        <f t="shared" si="4"/>
        <v>4.7834668524323698</v>
      </c>
      <c r="AE38" s="21">
        <f t="shared" si="6"/>
        <v>96.844660194174764</v>
      </c>
      <c r="AF38" s="20">
        <f t="shared" si="5"/>
        <v>174.15534656913968</v>
      </c>
      <c r="AG38" s="21">
        <f t="shared" si="7"/>
        <v>3.6407766990291259</v>
      </c>
      <c r="AH38" s="22"/>
    </row>
    <row r="39" spans="1:34" s="23" customFormat="1" ht="50.25" customHeight="1">
      <c r="A39" s="29" t="s">
        <v>44</v>
      </c>
      <c r="B39" s="49"/>
      <c r="C39" s="17">
        <v>8030</v>
      </c>
      <c r="D39" s="17">
        <v>0</v>
      </c>
      <c r="E39" s="17">
        <v>0</v>
      </c>
      <c r="F39" s="17">
        <v>6210</v>
      </c>
      <c r="G39" s="17">
        <v>1433</v>
      </c>
      <c r="H39" s="17">
        <v>373</v>
      </c>
      <c r="I39" s="17">
        <v>9</v>
      </c>
      <c r="J39" s="17">
        <v>5</v>
      </c>
      <c r="K39" s="17">
        <v>8030</v>
      </c>
      <c r="L39" s="17">
        <v>7643</v>
      </c>
      <c r="M39" s="17">
        <v>387</v>
      </c>
      <c r="N39" s="17">
        <v>379</v>
      </c>
      <c r="O39" s="17">
        <v>209</v>
      </c>
      <c r="P39" s="17">
        <v>19</v>
      </c>
      <c r="Q39" s="17">
        <v>0</v>
      </c>
      <c r="R39" s="17">
        <v>0</v>
      </c>
      <c r="S39" s="17">
        <v>34</v>
      </c>
      <c r="T39" s="17">
        <v>39</v>
      </c>
      <c r="U39" s="17">
        <v>33</v>
      </c>
      <c r="V39" s="17">
        <v>32</v>
      </c>
      <c r="W39" s="17">
        <v>2</v>
      </c>
      <c r="X39" s="17">
        <v>15</v>
      </c>
      <c r="Y39" s="17">
        <v>8</v>
      </c>
      <c r="Z39" s="17">
        <v>2</v>
      </c>
      <c r="AA39" s="17">
        <v>7476</v>
      </c>
      <c r="AB39" s="17">
        <v>645</v>
      </c>
      <c r="AC39" s="19"/>
      <c r="AD39" s="20">
        <f t="shared" si="4"/>
        <v>4.8194271481942712</v>
      </c>
      <c r="AE39" s="21">
        <f t="shared" si="6"/>
        <v>97.932816537467701</v>
      </c>
      <c r="AF39" s="20">
        <f t="shared" si="5"/>
        <v>236.61270236612705</v>
      </c>
      <c r="AG39" s="21">
        <f t="shared" si="7"/>
        <v>4.909560723514212</v>
      </c>
      <c r="AH39" s="22"/>
    </row>
    <row r="40" spans="1:34" s="23" customFormat="1" ht="50.25" customHeight="1">
      <c r="A40" s="29" t="s">
        <v>45</v>
      </c>
      <c r="B40" s="49"/>
      <c r="C40" s="17">
        <v>3981</v>
      </c>
      <c r="D40" s="17">
        <v>0</v>
      </c>
      <c r="E40" s="17">
        <v>0</v>
      </c>
      <c r="F40" s="17">
        <v>3140</v>
      </c>
      <c r="G40" s="17">
        <v>634</v>
      </c>
      <c r="H40" s="17">
        <v>191</v>
      </c>
      <c r="I40" s="17">
        <v>15</v>
      </c>
      <c r="J40" s="17">
        <v>1</v>
      </c>
      <c r="K40" s="17">
        <v>3981</v>
      </c>
      <c r="L40" s="17">
        <v>3774</v>
      </c>
      <c r="M40" s="17">
        <v>207</v>
      </c>
      <c r="N40" s="17">
        <v>199</v>
      </c>
      <c r="O40" s="17">
        <v>107</v>
      </c>
      <c r="P40" s="17">
        <v>11</v>
      </c>
      <c r="Q40" s="17">
        <v>0</v>
      </c>
      <c r="R40" s="17">
        <v>0</v>
      </c>
      <c r="S40" s="17">
        <v>12</v>
      </c>
      <c r="T40" s="17">
        <v>30</v>
      </c>
      <c r="U40" s="17">
        <v>17</v>
      </c>
      <c r="V40" s="17">
        <v>13</v>
      </c>
      <c r="W40" s="17">
        <v>0</v>
      </c>
      <c r="X40" s="17">
        <v>8</v>
      </c>
      <c r="Y40" s="17">
        <v>8</v>
      </c>
      <c r="Z40" s="17">
        <v>2</v>
      </c>
      <c r="AA40" s="17">
        <v>3685</v>
      </c>
      <c r="AB40" s="17">
        <v>381</v>
      </c>
      <c r="AC40" s="19"/>
      <c r="AD40" s="20">
        <f t="shared" si="4"/>
        <v>5.1996985681989445</v>
      </c>
      <c r="AE40" s="21">
        <f t="shared" si="6"/>
        <v>96.135265700483103</v>
      </c>
      <c r="AF40" s="20">
        <f t="shared" si="5"/>
        <v>276.312484300427</v>
      </c>
      <c r="AG40" s="21">
        <f t="shared" si="7"/>
        <v>5.3140096618357484</v>
      </c>
      <c r="AH40" s="22"/>
    </row>
    <row r="41" spans="1:34" s="23" customFormat="1" ht="50.25" customHeight="1" thickBot="1">
      <c r="A41" s="30" t="s">
        <v>46</v>
      </c>
      <c r="B41" s="50"/>
      <c r="C41" s="32">
        <v>1851</v>
      </c>
      <c r="D41" s="32">
        <v>0</v>
      </c>
      <c r="E41" s="32">
        <v>0</v>
      </c>
      <c r="F41" s="32">
        <v>1421</v>
      </c>
      <c r="G41" s="32">
        <v>337</v>
      </c>
      <c r="H41" s="32">
        <v>87</v>
      </c>
      <c r="I41" s="32">
        <v>5</v>
      </c>
      <c r="J41" s="32">
        <v>1</v>
      </c>
      <c r="K41" s="32">
        <v>1851</v>
      </c>
      <c r="L41" s="32">
        <v>1758</v>
      </c>
      <c r="M41" s="32">
        <v>93</v>
      </c>
      <c r="N41" s="32">
        <v>92</v>
      </c>
      <c r="O41" s="32">
        <v>58</v>
      </c>
      <c r="P41" s="32">
        <v>6</v>
      </c>
      <c r="Q41" s="32">
        <v>0</v>
      </c>
      <c r="R41" s="32">
        <v>0</v>
      </c>
      <c r="S41" s="32">
        <v>5</v>
      </c>
      <c r="T41" s="32">
        <v>7</v>
      </c>
      <c r="U41" s="32">
        <v>4</v>
      </c>
      <c r="V41" s="32">
        <v>8</v>
      </c>
      <c r="W41" s="32">
        <v>1</v>
      </c>
      <c r="X41" s="32">
        <v>3</v>
      </c>
      <c r="Y41" s="32">
        <v>1</v>
      </c>
      <c r="Z41" s="32">
        <v>1</v>
      </c>
      <c r="AA41" s="32">
        <v>1753</v>
      </c>
      <c r="AB41" s="32">
        <v>127</v>
      </c>
      <c r="AC41" s="34"/>
      <c r="AD41" s="51">
        <f t="shared" si="4"/>
        <v>5.0243111831442464</v>
      </c>
      <c r="AE41" s="37">
        <f t="shared" si="6"/>
        <v>98.924731182795696</v>
      </c>
      <c r="AF41" s="51">
        <f t="shared" si="5"/>
        <v>324.14910858995137</v>
      </c>
      <c r="AG41" s="37">
        <f t="shared" si="7"/>
        <v>6.4516129032258061</v>
      </c>
      <c r="AH41" s="22"/>
    </row>
    <row r="42" spans="1:34" s="23" customFormat="1" ht="50.25" customHeight="1" thickTop="1">
      <c r="A42" s="38" t="s">
        <v>47</v>
      </c>
      <c r="B42" s="39"/>
      <c r="C42" s="40">
        <v>48221</v>
      </c>
      <c r="D42" s="40">
        <v>0</v>
      </c>
      <c r="E42" s="40">
        <v>0</v>
      </c>
      <c r="F42" s="40">
        <v>37316</v>
      </c>
      <c r="G42" s="40">
        <v>8153</v>
      </c>
      <c r="H42" s="40">
        <v>2628</v>
      </c>
      <c r="I42" s="40">
        <v>102</v>
      </c>
      <c r="J42" s="40">
        <v>22</v>
      </c>
      <c r="K42" s="40">
        <v>48221</v>
      </c>
      <c r="L42" s="40">
        <v>45465</v>
      </c>
      <c r="M42" s="40">
        <v>2756</v>
      </c>
      <c r="N42" s="40">
        <v>2648</v>
      </c>
      <c r="O42" s="40">
        <v>1269</v>
      </c>
      <c r="P42" s="40">
        <v>122</v>
      </c>
      <c r="Q42" s="40">
        <v>0</v>
      </c>
      <c r="R42" s="40">
        <v>0</v>
      </c>
      <c r="S42" s="40">
        <v>252</v>
      </c>
      <c r="T42" s="40">
        <v>381</v>
      </c>
      <c r="U42" s="40">
        <v>347</v>
      </c>
      <c r="V42" s="40">
        <v>234</v>
      </c>
      <c r="W42" s="40">
        <v>8</v>
      </c>
      <c r="X42" s="40">
        <v>85</v>
      </c>
      <c r="Y42" s="40">
        <v>108</v>
      </c>
      <c r="Z42" s="40">
        <v>15</v>
      </c>
      <c r="AA42" s="40">
        <v>49283</v>
      </c>
      <c r="AB42" s="40">
        <v>5139</v>
      </c>
      <c r="AC42" s="42"/>
      <c r="AD42" s="52">
        <f t="shared" si="4"/>
        <v>5.7153522324298542</v>
      </c>
      <c r="AE42" s="45">
        <f t="shared" si="6"/>
        <v>96.081277213352692</v>
      </c>
      <c r="AF42" s="52">
        <f t="shared" si="5"/>
        <v>253.00180419319381</v>
      </c>
      <c r="AG42" s="45">
        <f t="shared" si="7"/>
        <v>4.4267053701015966</v>
      </c>
      <c r="AH42" s="22"/>
    </row>
    <row r="43" spans="1:34" ht="60" customHeight="1">
      <c r="A43" s="53" t="s">
        <v>58</v>
      </c>
    </row>
    <row r="44" spans="1:34" ht="60" customHeight="1">
      <c r="A44" s="47" t="s">
        <v>59</v>
      </c>
      <c r="Z44" s="48"/>
      <c r="AG44" s="48" t="s">
        <v>2</v>
      </c>
    </row>
    <row r="45" spans="1:34" ht="45.75" customHeight="1">
      <c r="A45" s="140" t="s">
        <v>51</v>
      </c>
      <c r="B45" s="122" t="s">
        <v>4</v>
      </c>
      <c r="C45" s="129" t="s">
        <v>60</v>
      </c>
      <c r="D45" s="130"/>
      <c r="E45" s="130"/>
      <c r="F45" s="130"/>
      <c r="G45" s="130"/>
      <c r="H45" s="130"/>
      <c r="I45" s="130"/>
      <c r="J45" s="131"/>
      <c r="K45" s="129" t="s">
        <v>6</v>
      </c>
      <c r="L45" s="130"/>
      <c r="M45" s="131"/>
      <c r="N45" s="122" t="s">
        <v>7</v>
      </c>
      <c r="O45" s="129" t="s">
        <v>61</v>
      </c>
      <c r="P45" s="130"/>
      <c r="Q45" s="130"/>
      <c r="R45" s="130"/>
      <c r="S45" s="130"/>
      <c r="T45" s="130"/>
      <c r="U45" s="130"/>
      <c r="V45" s="130"/>
      <c r="W45" s="130"/>
      <c r="X45" s="131"/>
      <c r="Y45" s="126" t="s">
        <v>9</v>
      </c>
      <c r="Z45" s="126" t="s">
        <v>10</v>
      </c>
      <c r="AA45" s="126" t="s">
        <v>11</v>
      </c>
      <c r="AB45" s="126" t="s">
        <v>12</v>
      </c>
      <c r="AC45" s="122" t="s">
        <v>62</v>
      </c>
      <c r="AD45" s="119" t="s">
        <v>14</v>
      </c>
      <c r="AE45" s="119" t="s">
        <v>15</v>
      </c>
      <c r="AF45" s="119" t="s">
        <v>16</v>
      </c>
      <c r="AG45" s="119" t="s">
        <v>17</v>
      </c>
    </row>
    <row r="46" spans="1:34" ht="45.75" customHeight="1">
      <c r="A46" s="141"/>
      <c r="B46" s="123"/>
      <c r="C46" s="122" t="s">
        <v>18</v>
      </c>
      <c r="D46" s="125" t="s">
        <v>19</v>
      </c>
      <c r="E46" s="125"/>
      <c r="F46" s="125" t="s">
        <v>20</v>
      </c>
      <c r="G46" s="125"/>
      <c r="H46" s="125"/>
      <c r="I46" s="125"/>
      <c r="J46" s="125"/>
      <c r="K46" s="122" t="s">
        <v>18</v>
      </c>
      <c r="L46" s="122" t="s">
        <v>21</v>
      </c>
      <c r="M46" s="126" t="s">
        <v>22</v>
      </c>
      <c r="N46" s="123"/>
      <c r="O46" s="126" t="s">
        <v>23</v>
      </c>
      <c r="P46" s="146" t="s">
        <v>63</v>
      </c>
      <c r="Q46" s="54"/>
      <c r="R46" s="8"/>
      <c r="S46" s="126" t="s">
        <v>64</v>
      </c>
      <c r="T46" s="126" t="s">
        <v>26</v>
      </c>
      <c r="U46" s="126" t="s">
        <v>27</v>
      </c>
      <c r="V46" s="126" t="s">
        <v>28</v>
      </c>
      <c r="W46" s="126" t="s">
        <v>29</v>
      </c>
      <c r="X46" s="122" t="s">
        <v>30</v>
      </c>
      <c r="Y46" s="127"/>
      <c r="Z46" s="127"/>
      <c r="AA46" s="127"/>
      <c r="AB46" s="127"/>
      <c r="AC46" s="123"/>
      <c r="AD46" s="120"/>
      <c r="AE46" s="120"/>
      <c r="AF46" s="120"/>
      <c r="AG46" s="120"/>
    </row>
    <row r="47" spans="1:34" ht="45.75" customHeight="1">
      <c r="A47" s="141"/>
      <c r="B47" s="123"/>
      <c r="C47" s="123"/>
      <c r="D47" s="143" t="s">
        <v>65</v>
      </c>
      <c r="E47" s="143" t="s">
        <v>66</v>
      </c>
      <c r="F47" s="143">
        <v>1</v>
      </c>
      <c r="G47" s="143">
        <v>2</v>
      </c>
      <c r="H47" s="143">
        <v>3</v>
      </c>
      <c r="I47" s="143">
        <v>4</v>
      </c>
      <c r="J47" s="143">
        <v>5</v>
      </c>
      <c r="K47" s="123"/>
      <c r="L47" s="123"/>
      <c r="M47" s="127"/>
      <c r="N47" s="123"/>
      <c r="O47" s="127"/>
      <c r="P47" s="147"/>
      <c r="Q47" s="132" t="s">
        <v>67</v>
      </c>
      <c r="R47" s="9"/>
      <c r="S47" s="127"/>
      <c r="T47" s="127"/>
      <c r="U47" s="127"/>
      <c r="V47" s="127"/>
      <c r="W47" s="127"/>
      <c r="X47" s="123"/>
      <c r="Y47" s="127"/>
      <c r="Z47" s="127"/>
      <c r="AA47" s="127"/>
      <c r="AB47" s="127"/>
      <c r="AC47" s="123"/>
      <c r="AD47" s="120"/>
      <c r="AE47" s="120"/>
      <c r="AF47" s="120"/>
      <c r="AG47" s="120"/>
    </row>
    <row r="48" spans="1:34" ht="45.75" customHeight="1">
      <c r="A48" s="141"/>
      <c r="B48" s="123"/>
      <c r="C48" s="123"/>
      <c r="D48" s="144"/>
      <c r="E48" s="144"/>
      <c r="F48" s="144"/>
      <c r="G48" s="144"/>
      <c r="H48" s="144"/>
      <c r="I48" s="144"/>
      <c r="J48" s="144"/>
      <c r="K48" s="123"/>
      <c r="L48" s="123"/>
      <c r="M48" s="127"/>
      <c r="N48" s="123"/>
      <c r="O48" s="127"/>
      <c r="P48" s="147"/>
      <c r="Q48" s="135"/>
      <c r="R48" s="137" t="s">
        <v>35</v>
      </c>
      <c r="S48" s="127"/>
      <c r="T48" s="127"/>
      <c r="U48" s="127"/>
      <c r="V48" s="127"/>
      <c r="W48" s="127"/>
      <c r="X48" s="123"/>
      <c r="Y48" s="127"/>
      <c r="Z48" s="127"/>
      <c r="AA48" s="127"/>
      <c r="AB48" s="127"/>
      <c r="AC48" s="123"/>
      <c r="AD48" s="120"/>
      <c r="AE48" s="120"/>
      <c r="AF48" s="120"/>
      <c r="AG48" s="120"/>
    </row>
    <row r="49" spans="1:34" ht="45.75" customHeight="1">
      <c r="A49" s="141"/>
      <c r="B49" s="123"/>
      <c r="C49" s="123"/>
      <c r="D49" s="144"/>
      <c r="E49" s="144"/>
      <c r="F49" s="144"/>
      <c r="G49" s="144"/>
      <c r="H49" s="144"/>
      <c r="I49" s="144"/>
      <c r="J49" s="144"/>
      <c r="K49" s="123"/>
      <c r="L49" s="123"/>
      <c r="M49" s="127"/>
      <c r="N49" s="123"/>
      <c r="O49" s="127"/>
      <c r="P49" s="147"/>
      <c r="Q49" s="135"/>
      <c r="R49" s="138"/>
      <c r="S49" s="127"/>
      <c r="T49" s="127"/>
      <c r="U49" s="127"/>
      <c r="V49" s="127"/>
      <c r="W49" s="127"/>
      <c r="X49" s="123"/>
      <c r="Y49" s="127"/>
      <c r="Z49" s="127"/>
      <c r="AA49" s="127"/>
      <c r="AB49" s="127"/>
      <c r="AC49" s="123"/>
      <c r="AD49" s="120"/>
      <c r="AE49" s="120"/>
      <c r="AF49" s="120"/>
      <c r="AG49" s="120"/>
    </row>
    <row r="50" spans="1:34" ht="45.75" customHeight="1">
      <c r="A50" s="142"/>
      <c r="B50" s="124"/>
      <c r="C50" s="124"/>
      <c r="D50" s="145"/>
      <c r="E50" s="145"/>
      <c r="F50" s="145"/>
      <c r="G50" s="145"/>
      <c r="H50" s="145"/>
      <c r="I50" s="145"/>
      <c r="J50" s="145"/>
      <c r="K50" s="124"/>
      <c r="L50" s="124"/>
      <c r="M50" s="128"/>
      <c r="N50" s="124"/>
      <c r="O50" s="128"/>
      <c r="P50" s="148"/>
      <c r="Q50" s="136"/>
      <c r="R50" s="139"/>
      <c r="S50" s="128"/>
      <c r="T50" s="128"/>
      <c r="U50" s="128"/>
      <c r="V50" s="128"/>
      <c r="W50" s="128"/>
      <c r="X50" s="124"/>
      <c r="Y50" s="128"/>
      <c r="Z50" s="128"/>
      <c r="AA50" s="128"/>
      <c r="AB50" s="128"/>
      <c r="AC50" s="124"/>
      <c r="AD50" s="121"/>
      <c r="AE50" s="121"/>
      <c r="AF50" s="121"/>
      <c r="AG50" s="121"/>
    </row>
    <row r="51" spans="1:34" ht="18" customHeight="1">
      <c r="A51" s="10"/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3"/>
      <c r="AB51" s="12"/>
      <c r="AC51" s="14"/>
      <c r="AD51" s="14"/>
      <c r="AE51" s="14"/>
      <c r="AF51" s="14"/>
      <c r="AG51" s="14"/>
    </row>
    <row r="52" spans="1:34" s="23" customFormat="1" ht="50.25" customHeight="1">
      <c r="A52" s="55" t="s">
        <v>36</v>
      </c>
      <c r="B52" s="49"/>
      <c r="C52" s="56">
        <v>9</v>
      </c>
      <c r="D52" s="56">
        <v>0</v>
      </c>
      <c r="E52" s="56">
        <v>0</v>
      </c>
      <c r="F52" s="56">
        <v>9</v>
      </c>
      <c r="G52" s="56">
        <v>0</v>
      </c>
      <c r="H52" s="56">
        <v>0</v>
      </c>
      <c r="I52" s="56">
        <v>0</v>
      </c>
      <c r="J52" s="56">
        <v>0</v>
      </c>
      <c r="K52" s="56">
        <v>9</v>
      </c>
      <c r="L52" s="56">
        <v>9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56">
        <v>0</v>
      </c>
      <c r="S52" s="56">
        <v>0</v>
      </c>
      <c r="T52" s="56">
        <v>0</v>
      </c>
      <c r="U52" s="56">
        <v>0</v>
      </c>
      <c r="V52" s="56">
        <v>0</v>
      </c>
      <c r="W52" s="56">
        <v>0</v>
      </c>
      <c r="X52" s="56">
        <v>0</v>
      </c>
      <c r="Y52" s="56">
        <v>0</v>
      </c>
      <c r="Z52" s="56">
        <v>0</v>
      </c>
      <c r="AA52" s="56">
        <v>17</v>
      </c>
      <c r="AB52" s="18"/>
      <c r="AC52" s="19"/>
      <c r="AD52" s="20">
        <f>M52/K52*100</f>
        <v>0</v>
      </c>
      <c r="AE52" s="21" t="s">
        <v>37</v>
      </c>
      <c r="AF52" s="21">
        <f>P52/K52*100000</f>
        <v>0</v>
      </c>
      <c r="AG52" s="21" t="s">
        <v>37</v>
      </c>
      <c r="AH52" s="22"/>
    </row>
    <row r="53" spans="1:34" s="23" customFormat="1" ht="18" customHeight="1">
      <c r="A53" s="24"/>
      <c r="B53" s="57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7"/>
      <c r="AB53" s="26"/>
      <c r="AC53" s="28"/>
      <c r="AD53" s="20"/>
      <c r="AE53" s="21"/>
      <c r="AF53" s="21"/>
      <c r="AG53" s="21"/>
      <c r="AH53" s="22"/>
    </row>
    <row r="54" spans="1:34" s="23" customFormat="1" ht="50.25" customHeight="1">
      <c r="A54" s="29" t="s">
        <v>38</v>
      </c>
      <c r="B54" s="17">
        <v>75390</v>
      </c>
      <c r="C54" s="17">
        <v>8941</v>
      </c>
      <c r="D54" s="17">
        <v>0</v>
      </c>
      <c r="E54" s="17">
        <v>0</v>
      </c>
      <c r="F54" s="17">
        <v>6718</v>
      </c>
      <c r="G54" s="17">
        <v>1467</v>
      </c>
      <c r="H54" s="17">
        <v>734</v>
      </c>
      <c r="I54" s="17">
        <v>18</v>
      </c>
      <c r="J54" s="17">
        <v>4</v>
      </c>
      <c r="K54" s="17">
        <v>8941</v>
      </c>
      <c r="L54" s="17">
        <v>8184</v>
      </c>
      <c r="M54" s="17">
        <v>757</v>
      </c>
      <c r="N54" s="17">
        <v>703</v>
      </c>
      <c r="O54" s="17">
        <v>260</v>
      </c>
      <c r="P54" s="17">
        <v>18</v>
      </c>
      <c r="Q54" s="17">
        <v>0</v>
      </c>
      <c r="R54" s="17">
        <v>0</v>
      </c>
      <c r="S54" s="17">
        <v>96</v>
      </c>
      <c r="T54" s="17">
        <v>124</v>
      </c>
      <c r="U54" s="17">
        <v>114</v>
      </c>
      <c r="V54" s="17">
        <v>84</v>
      </c>
      <c r="W54" s="17">
        <v>1</v>
      </c>
      <c r="X54" s="17">
        <v>28</v>
      </c>
      <c r="Y54" s="17">
        <v>54</v>
      </c>
      <c r="Z54" s="17">
        <v>7</v>
      </c>
      <c r="AA54" s="17">
        <v>9482</v>
      </c>
      <c r="AB54" s="17">
        <v>987</v>
      </c>
      <c r="AC54" s="58">
        <f>(K54+AA54-AB54)/B54*100</f>
        <v>23.127735773975328</v>
      </c>
      <c r="AD54" s="20">
        <f t="shared" ref="AD54:AD63" si="8">M54/K54*100</f>
        <v>8.4666144726540651</v>
      </c>
      <c r="AE54" s="21">
        <f t="shared" ref="AE54:AE63" si="9">N54/M54*100</f>
        <v>92.866578599735789</v>
      </c>
      <c r="AF54" s="21">
        <f t="shared" ref="AF54:AF63" si="10">P54/K54*100000</f>
        <v>201.31976289005706</v>
      </c>
      <c r="AG54" s="21">
        <f t="shared" ref="AG54:AG63" si="11">P54/M54*100</f>
        <v>2.3778071334213999</v>
      </c>
      <c r="AH54" s="22"/>
    </row>
    <row r="55" spans="1:34" s="23" customFormat="1" ht="50.25" customHeight="1">
      <c r="A55" s="29" t="s">
        <v>39</v>
      </c>
      <c r="B55" s="17">
        <v>74347</v>
      </c>
      <c r="C55" s="17">
        <v>6529</v>
      </c>
      <c r="D55" s="17">
        <v>0</v>
      </c>
      <c r="E55" s="17">
        <v>0</v>
      </c>
      <c r="F55" s="17">
        <v>4931</v>
      </c>
      <c r="G55" s="17">
        <v>989</v>
      </c>
      <c r="H55" s="17">
        <v>587</v>
      </c>
      <c r="I55" s="17">
        <v>16</v>
      </c>
      <c r="J55" s="17">
        <v>6</v>
      </c>
      <c r="K55" s="17">
        <v>6529</v>
      </c>
      <c r="L55" s="17">
        <v>5917</v>
      </c>
      <c r="M55" s="17">
        <v>612</v>
      </c>
      <c r="N55" s="17">
        <v>574</v>
      </c>
      <c r="O55" s="17">
        <v>219</v>
      </c>
      <c r="P55" s="17">
        <v>25</v>
      </c>
      <c r="Q55" s="17">
        <v>0</v>
      </c>
      <c r="R55" s="17">
        <v>0</v>
      </c>
      <c r="S55" s="17">
        <v>67</v>
      </c>
      <c r="T55" s="17">
        <v>98</v>
      </c>
      <c r="U55" s="17">
        <v>123</v>
      </c>
      <c r="V55" s="17">
        <v>46</v>
      </c>
      <c r="W55" s="17">
        <v>0</v>
      </c>
      <c r="X55" s="17">
        <v>16</v>
      </c>
      <c r="Y55" s="17">
        <v>38</v>
      </c>
      <c r="Z55" s="17">
        <v>6</v>
      </c>
      <c r="AA55" s="17">
        <v>6809</v>
      </c>
      <c r="AB55" s="17">
        <v>392</v>
      </c>
      <c r="AC55" s="58">
        <f t="shared" ref="AC55:AC62" si="12">(K55+AA55-AB55)/B55*100</f>
        <v>17.412942015145198</v>
      </c>
      <c r="AD55" s="20">
        <f t="shared" si="8"/>
        <v>9.3735640986368516</v>
      </c>
      <c r="AE55" s="21">
        <f t="shared" si="9"/>
        <v>93.790849673202615</v>
      </c>
      <c r="AF55" s="21">
        <f t="shared" si="10"/>
        <v>382.90703017307396</v>
      </c>
      <c r="AG55" s="21">
        <f t="shared" si="11"/>
        <v>4.0849673202614376</v>
      </c>
      <c r="AH55" s="22"/>
    </row>
    <row r="56" spans="1:34" s="23" customFormat="1" ht="50.25" customHeight="1">
      <c r="A56" s="29" t="s">
        <v>40</v>
      </c>
      <c r="B56" s="17">
        <v>69839</v>
      </c>
      <c r="C56" s="17">
        <v>7264</v>
      </c>
      <c r="D56" s="17">
        <v>0</v>
      </c>
      <c r="E56" s="17">
        <v>0</v>
      </c>
      <c r="F56" s="17">
        <v>5455</v>
      </c>
      <c r="G56" s="17">
        <v>1305</v>
      </c>
      <c r="H56" s="17">
        <v>486</v>
      </c>
      <c r="I56" s="17">
        <v>15</v>
      </c>
      <c r="J56" s="17">
        <v>3</v>
      </c>
      <c r="K56" s="17">
        <v>7264</v>
      </c>
      <c r="L56" s="17">
        <v>6760</v>
      </c>
      <c r="M56" s="17">
        <v>504</v>
      </c>
      <c r="N56" s="17">
        <v>472</v>
      </c>
      <c r="O56" s="17">
        <v>181</v>
      </c>
      <c r="P56" s="17">
        <v>20</v>
      </c>
      <c r="Q56" s="17">
        <v>0</v>
      </c>
      <c r="R56" s="17">
        <v>0</v>
      </c>
      <c r="S56" s="17">
        <v>36</v>
      </c>
      <c r="T56" s="17">
        <v>78</v>
      </c>
      <c r="U56" s="17">
        <v>97</v>
      </c>
      <c r="V56" s="17">
        <v>53</v>
      </c>
      <c r="W56" s="17">
        <v>0</v>
      </c>
      <c r="X56" s="17">
        <v>21</v>
      </c>
      <c r="Y56" s="17">
        <v>32</v>
      </c>
      <c r="Z56" s="17">
        <v>3</v>
      </c>
      <c r="AA56" s="17">
        <v>7615</v>
      </c>
      <c r="AB56" s="17">
        <v>506</v>
      </c>
      <c r="AC56" s="58">
        <f t="shared" si="12"/>
        <v>20.58019158349919</v>
      </c>
      <c r="AD56" s="20">
        <f t="shared" si="8"/>
        <v>6.9383259911894273</v>
      </c>
      <c r="AE56" s="21">
        <f t="shared" si="9"/>
        <v>93.650793650793645</v>
      </c>
      <c r="AF56" s="21">
        <f t="shared" si="10"/>
        <v>275.33039647577095</v>
      </c>
      <c r="AG56" s="21">
        <f t="shared" si="11"/>
        <v>3.9682539682539679</v>
      </c>
      <c r="AH56" s="22"/>
    </row>
    <row r="57" spans="1:34" s="23" customFormat="1" ht="50.25" customHeight="1">
      <c r="A57" s="29" t="s">
        <v>41</v>
      </c>
      <c r="B57" s="17">
        <v>69701</v>
      </c>
      <c r="C57" s="17">
        <v>6486</v>
      </c>
      <c r="D57" s="17">
        <v>0</v>
      </c>
      <c r="E57" s="17">
        <v>0</v>
      </c>
      <c r="F57" s="17">
        <v>4997</v>
      </c>
      <c r="G57" s="17">
        <v>1110</v>
      </c>
      <c r="H57" s="17">
        <v>362</v>
      </c>
      <c r="I57" s="17">
        <v>13</v>
      </c>
      <c r="J57" s="17">
        <v>4</v>
      </c>
      <c r="K57" s="17">
        <v>6486</v>
      </c>
      <c r="L57" s="17">
        <v>6107</v>
      </c>
      <c r="M57" s="17">
        <v>379</v>
      </c>
      <c r="N57" s="17">
        <v>364</v>
      </c>
      <c r="O57" s="17">
        <v>163</v>
      </c>
      <c r="P57" s="17">
        <v>15</v>
      </c>
      <c r="Q57" s="17">
        <v>0</v>
      </c>
      <c r="R57" s="17">
        <v>0</v>
      </c>
      <c r="S57" s="17">
        <v>34</v>
      </c>
      <c r="T57" s="17">
        <v>55</v>
      </c>
      <c r="U57" s="17">
        <v>50</v>
      </c>
      <c r="V57" s="17">
        <v>38</v>
      </c>
      <c r="W57" s="17">
        <v>0</v>
      </c>
      <c r="X57" s="17">
        <v>11</v>
      </c>
      <c r="Y57" s="17">
        <v>15</v>
      </c>
      <c r="Z57" s="17">
        <v>1</v>
      </c>
      <c r="AA57" s="17">
        <v>6966</v>
      </c>
      <c r="AB57" s="17">
        <v>441</v>
      </c>
      <c r="AC57" s="58">
        <f t="shared" si="12"/>
        <v>18.666877089281357</v>
      </c>
      <c r="AD57" s="20">
        <f t="shared" si="8"/>
        <v>5.843354918285538</v>
      </c>
      <c r="AE57" s="21">
        <f t="shared" si="9"/>
        <v>96.042216358839056</v>
      </c>
      <c r="AF57" s="21">
        <f t="shared" si="10"/>
        <v>231.26734505087882</v>
      </c>
      <c r="AG57" s="21">
        <f t="shared" si="11"/>
        <v>3.9577836411609502</v>
      </c>
      <c r="AH57" s="22"/>
    </row>
    <row r="58" spans="1:34" s="23" customFormat="1" ht="50.25" customHeight="1">
      <c r="A58" s="29" t="s">
        <v>42</v>
      </c>
      <c r="B58" s="17">
        <v>77619</v>
      </c>
      <c r="C58" s="17">
        <v>9133</v>
      </c>
      <c r="D58" s="17">
        <v>0</v>
      </c>
      <c r="E58" s="17">
        <v>0</v>
      </c>
      <c r="F58" s="17">
        <v>6864</v>
      </c>
      <c r="G58" s="17">
        <v>1735</v>
      </c>
      <c r="H58" s="17">
        <v>498</v>
      </c>
      <c r="I58" s="17">
        <v>29</v>
      </c>
      <c r="J58" s="17">
        <v>7</v>
      </c>
      <c r="K58" s="17">
        <v>9133</v>
      </c>
      <c r="L58" s="17">
        <v>8599</v>
      </c>
      <c r="M58" s="17">
        <v>534</v>
      </c>
      <c r="N58" s="17">
        <v>515</v>
      </c>
      <c r="O58" s="17">
        <v>245</v>
      </c>
      <c r="P58" s="17">
        <v>43</v>
      </c>
      <c r="Q58" s="17">
        <v>0</v>
      </c>
      <c r="R58" s="17">
        <v>0</v>
      </c>
      <c r="S58" s="17">
        <v>64</v>
      </c>
      <c r="T58" s="17">
        <v>67</v>
      </c>
      <c r="U58" s="17">
        <v>40</v>
      </c>
      <c r="V58" s="17">
        <v>43</v>
      </c>
      <c r="W58" s="17">
        <v>3</v>
      </c>
      <c r="X58" s="17">
        <v>15</v>
      </c>
      <c r="Y58" s="17">
        <v>19</v>
      </c>
      <c r="Z58" s="17">
        <v>2</v>
      </c>
      <c r="AA58" s="17">
        <v>9735</v>
      </c>
      <c r="AB58" s="17">
        <v>732</v>
      </c>
      <c r="AC58" s="58">
        <f t="shared" si="12"/>
        <v>23.365413107615403</v>
      </c>
      <c r="AD58" s="20">
        <f t="shared" si="8"/>
        <v>5.8469287200262778</v>
      </c>
      <c r="AE58" s="21">
        <f t="shared" si="9"/>
        <v>96.441947565543074</v>
      </c>
      <c r="AF58" s="21">
        <f t="shared" si="10"/>
        <v>470.82010292346439</v>
      </c>
      <c r="AG58" s="21">
        <f t="shared" si="11"/>
        <v>8.0524344569288395</v>
      </c>
      <c r="AH58" s="22"/>
    </row>
    <row r="59" spans="1:34" s="23" customFormat="1" ht="50.25" customHeight="1">
      <c r="A59" s="29" t="s">
        <v>43</v>
      </c>
      <c r="B59" s="17">
        <v>96648</v>
      </c>
      <c r="C59" s="17">
        <v>10775</v>
      </c>
      <c r="D59" s="17">
        <v>0</v>
      </c>
      <c r="E59" s="17">
        <v>0</v>
      </c>
      <c r="F59" s="17">
        <v>8460</v>
      </c>
      <c r="G59" s="17">
        <v>1753</v>
      </c>
      <c r="H59" s="17">
        <v>532</v>
      </c>
      <c r="I59" s="17">
        <v>23</v>
      </c>
      <c r="J59" s="17">
        <v>7</v>
      </c>
      <c r="K59" s="17">
        <v>10775</v>
      </c>
      <c r="L59" s="17">
        <v>10212</v>
      </c>
      <c r="M59" s="17">
        <v>563</v>
      </c>
      <c r="N59" s="17">
        <v>542</v>
      </c>
      <c r="O59" s="17">
        <v>259</v>
      </c>
      <c r="P59" s="17">
        <v>25</v>
      </c>
      <c r="Q59" s="17">
        <v>0</v>
      </c>
      <c r="R59" s="17">
        <v>0</v>
      </c>
      <c r="S59" s="17">
        <v>61</v>
      </c>
      <c r="T59" s="17">
        <v>71</v>
      </c>
      <c r="U59" s="17">
        <v>58</v>
      </c>
      <c r="V59" s="17">
        <v>58</v>
      </c>
      <c r="W59" s="17">
        <v>5</v>
      </c>
      <c r="X59" s="17">
        <v>15</v>
      </c>
      <c r="Y59" s="17">
        <v>21</v>
      </c>
      <c r="Z59" s="17">
        <v>2</v>
      </c>
      <c r="AA59" s="17">
        <v>11793</v>
      </c>
      <c r="AB59" s="17">
        <v>928</v>
      </c>
      <c r="AC59" s="58">
        <f t="shared" si="12"/>
        <v>22.390530585216457</v>
      </c>
      <c r="AD59" s="20">
        <f t="shared" si="8"/>
        <v>5.2250580046403714</v>
      </c>
      <c r="AE59" s="21">
        <f t="shared" si="9"/>
        <v>96.269982238010655</v>
      </c>
      <c r="AF59" s="21">
        <f t="shared" si="10"/>
        <v>232.01856148491879</v>
      </c>
      <c r="AG59" s="21">
        <f t="shared" si="11"/>
        <v>4.4404973357015987</v>
      </c>
      <c r="AH59" s="22"/>
    </row>
    <row r="60" spans="1:34" s="23" customFormat="1" ht="50.25" customHeight="1">
      <c r="A60" s="29" t="s">
        <v>44</v>
      </c>
      <c r="B60" s="17">
        <v>77710</v>
      </c>
      <c r="C60" s="17">
        <v>9624</v>
      </c>
      <c r="D60" s="17">
        <v>0</v>
      </c>
      <c r="E60" s="17">
        <v>0</v>
      </c>
      <c r="F60" s="17">
        <v>7400</v>
      </c>
      <c r="G60" s="17">
        <v>1714</v>
      </c>
      <c r="H60" s="17">
        <v>484</v>
      </c>
      <c r="I60" s="17">
        <v>17</v>
      </c>
      <c r="J60" s="17">
        <v>9</v>
      </c>
      <c r="K60" s="17">
        <v>9624</v>
      </c>
      <c r="L60" s="17">
        <v>9114</v>
      </c>
      <c r="M60" s="17">
        <v>510</v>
      </c>
      <c r="N60" s="17">
        <v>497</v>
      </c>
      <c r="O60" s="17">
        <v>254</v>
      </c>
      <c r="P60" s="17">
        <v>42</v>
      </c>
      <c r="Q60" s="17">
        <v>0</v>
      </c>
      <c r="R60" s="17">
        <v>0</v>
      </c>
      <c r="S60" s="17">
        <v>44</v>
      </c>
      <c r="T60" s="17">
        <v>55</v>
      </c>
      <c r="U60" s="17">
        <v>44</v>
      </c>
      <c r="V60" s="17">
        <v>44</v>
      </c>
      <c r="W60" s="17">
        <v>3</v>
      </c>
      <c r="X60" s="17">
        <v>17</v>
      </c>
      <c r="Y60" s="17">
        <v>13</v>
      </c>
      <c r="Z60" s="17">
        <v>3</v>
      </c>
      <c r="AA60" s="17">
        <v>9072</v>
      </c>
      <c r="AB60" s="17">
        <v>645</v>
      </c>
      <c r="AC60" s="58">
        <f t="shared" si="12"/>
        <v>23.22867069875177</v>
      </c>
      <c r="AD60" s="20">
        <f t="shared" si="8"/>
        <v>5.2992518703241895</v>
      </c>
      <c r="AE60" s="21">
        <f t="shared" si="9"/>
        <v>97.450980392156865</v>
      </c>
      <c r="AF60" s="21">
        <f t="shared" si="10"/>
        <v>436.40897755610968</v>
      </c>
      <c r="AG60" s="21">
        <f t="shared" si="11"/>
        <v>8.235294117647058</v>
      </c>
      <c r="AH60" s="22"/>
    </row>
    <row r="61" spans="1:34" s="23" customFormat="1" ht="50.25" customHeight="1">
      <c r="A61" s="29" t="s">
        <v>45</v>
      </c>
      <c r="B61" s="17">
        <v>70297</v>
      </c>
      <c r="C61" s="17">
        <v>4817</v>
      </c>
      <c r="D61" s="17">
        <v>0</v>
      </c>
      <c r="E61" s="17">
        <v>0</v>
      </c>
      <c r="F61" s="17">
        <v>3766</v>
      </c>
      <c r="G61" s="17">
        <v>792</v>
      </c>
      <c r="H61" s="17">
        <v>242</v>
      </c>
      <c r="I61" s="17">
        <v>15</v>
      </c>
      <c r="J61" s="17">
        <v>2</v>
      </c>
      <c r="K61" s="17">
        <v>4817</v>
      </c>
      <c r="L61" s="17">
        <v>4556</v>
      </c>
      <c r="M61" s="17">
        <v>261</v>
      </c>
      <c r="N61" s="17">
        <v>250</v>
      </c>
      <c r="O61" s="17">
        <v>136</v>
      </c>
      <c r="P61" s="17">
        <v>14</v>
      </c>
      <c r="Q61" s="17">
        <v>0</v>
      </c>
      <c r="R61" s="17">
        <v>0</v>
      </c>
      <c r="S61" s="17">
        <v>18</v>
      </c>
      <c r="T61" s="17">
        <v>35</v>
      </c>
      <c r="U61" s="17">
        <v>19</v>
      </c>
      <c r="V61" s="17">
        <v>17</v>
      </c>
      <c r="W61" s="17">
        <v>0</v>
      </c>
      <c r="X61" s="17">
        <v>10</v>
      </c>
      <c r="Y61" s="17">
        <v>11</v>
      </c>
      <c r="Z61" s="17">
        <v>2</v>
      </c>
      <c r="AA61" s="17">
        <v>4501</v>
      </c>
      <c r="AB61" s="17">
        <v>381</v>
      </c>
      <c r="AC61" s="58">
        <f t="shared" si="12"/>
        <v>12.71320255487432</v>
      </c>
      <c r="AD61" s="20">
        <f t="shared" si="8"/>
        <v>5.4183101515466054</v>
      </c>
      <c r="AE61" s="21">
        <f t="shared" si="9"/>
        <v>95.785440613026822</v>
      </c>
      <c r="AF61" s="21">
        <f t="shared" si="10"/>
        <v>290.63732613659954</v>
      </c>
      <c r="AG61" s="21">
        <f t="shared" si="11"/>
        <v>5.3639846743295019</v>
      </c>
      <c r="AH61" s="22"/>
    </row>
    <row r="62" spans="1:34" s="23" customFormat="1" ht="50.25" customHeight="1" thickBot="1">
      <c r="A62" s="30" t="s">
        <v>46</v>
      </c>
      <c r="B62" s="32">
        <v>161477</v>
      </c>
      <c r="C62" s="32">
        <v>2218</v>
      </c>
      <c r="D62" s="32">
        <v>0</v>
      </c>
      <c r="E62" s="32">
        <v>0</v>
      </c>
      <c r="F62" s="32">
        <v>1690</v>
      </c>
      <c r="G62" s="32">
        <v>411</v>
      </c>
      <c r="H62" s="32">
        <v>103</v>
      </c>
      <c r="I62" s="32">
        <v>10</v>
      </c>
      <c r="J62" s="32">
        <v>4</v>
      </c>
      <c r="K62" s="32">
        <v>2218</v>
      </c>
      <c r="L62" s="32">
        <v>2101</v>
      </c>
      <c r="M62" s="32">
        <v>117</v>
      </c>
      <c r="N62" s="32">
        <v>111</v>
      </c>
      <c r="O62" s="32">
        <v>65</v>
      </c>
      <c r="P62" s="32">
        <v>12</v>
      </c>
      <c r="Q62" s="32">
        <v>0</v>
      </c>
      <c r="R62" s="32">
        <v>0</v>
      </c>
      <c r="S62" s="32">
        <v>7</v>
      </c>
      <c r="T62" s="32">
        <v>8</v>
      </c>
      <c r="U62" s="32">
        <v>6</v>
      </c>
      <c r="V62" s="32">
        <v>9</v>
      </c>
      <c r="W62" s="32">
        <v>1</v>
      </c>
      <c r="X62" s="32">
        <v>3</v>
      </c>
      <c r="Y62" s="32">
        <v>6</v>
      </c>
      <c r="Z62" s="32">
        <v>1</v>
      </c>
      <c r="AA62" s="32">
        <v>2128</v>
      </c>
      <c r="AB62" s="32">
        <v>127</v>
      </c>
      <c r="AC62" s="59">
        <f t="shared" si="12"/>
        <v>2.6127559962099864</v>
      </c>
      <c r="AD62" s="51">
        <f t="shared" si="8"/>
        <v>5.2750225428313797</v>
      </c>
      <c r="AE62" s="36">
        <f t="shared" si="9"/>
        <v>94.871794871794862</v>
      </c>
      <c r="AF62" s="36">
        <f t="shared" si="10"/>
        <v>541.02795311091074</v>
      </c>
      <c r="AG62" s="36">
        <f t="shared" si="11"/>
        <v>10.256410256410255</v>
      </c>
      <c r="AH62" s="22"/>
    </row>
    <row r="63" spans="1:34" s="23" customFormat="1" ht="50.25" customHeight="1" thickTop="1">
      <c r="A63" s="38" t="s">
        <v>47</v>
      </c>
      <c r="B63" s="40">
        <v>773028</v>
      </c>
      <c r="C63" s="40">
        <v>65787</v>
      </c>
      <c r="D63" s="40">
        <v>0</v>
      </c>
      <c r="E63" s="40">
        <v>0</v>
      </c>
      <c r="F63" s="40">
        <v>50281</v>
      </c>
      <c r="G63" s="40">
        <v>11276</v>
      </c>
      <c r="H63" s="40">
        <v>4028</v>
      </c>
      <c r="I63" s="40">
        <v>156</v>
      </c>
      <c r="J63" s="40">
        <v>46</v>
      </c>
      <c r="K63" s="40">
        <v>65787</v>
      </c>
      <c r="L63" s="40">
        <v>61550</v>
      </c>
      <c r="M63" s="40">
        <v>4237</v>
      </c>
      <c r="N63" s="40">
        <v>4028</v>
      </c>
      <c r="O63" s="40">
        <v>1782</v>
      </c>
      <c r="P63" s="40">
        <v>214</v>
      </c>
      <c r="Q63" s="40">
        <v>0</v>
      </c>
      <c r="R63" s="40">
        <v>0</v>
      </c>
      <c r="S63" s="40">
        <v>427</v>
      </c>
      <c r="T63" s="40">
        <v>591</v>
      </c>
      <c r="U63" s="40">
        <v>551</v>
      </c>
      <c r="V63" s="40">
        <v>392</v>
      </c>
      <c r="W63" s="40">
        <v>13</v>
      </c>
      <c r="X63" s="40">
        <v>136</v>
      </c>
      <c r="Y63" s="40">
        <v>209</v>
      </c>
      <c r="Z63" s="40">
        <v>27</v>
      </c>
      <c r="AA63" s="40">
        <v>68101</v>
      </c>
      <c r="AB63" s="40">
        <v>5139</v>
      </c>
      <c r="AC63" s="60">
        <f>(K63+AA63-AB42)/B63*100</f>
        <v>16.65515350026131</v>
      </c>
      <c r="AD63" s="52">
        <f t="shared" si="8"/>
        <v>6.440482162129296</v>
      </c>
      <c r="AE63" s="44">
        <f t="shared" si="9"/>
        <v>95.067264573991025</v>
      </c>
      <c r="AF63" s="44">
        <f t="shared" si="10"/>
        <v>325.29223098788515</v>
      </c>
      <c r="AG63" s="44">
        <f t="shared" si="11"/>
        <v>5.0507434505546378</v>
      </c>
      <c r="AH63" s="22"/>
    </row>
  </sheetData>
  <sheetProtection formatCells="0"/>
  <mergeCells count="114">
    <mergeCell ref="AE45:AE50"/>
    <mergeCell ref="AF45:AF50"/>
    <mergeCell ref="AG45:AG50"/>
    <mergeCell ref="C46:C50"/>
    <mergeCell ref="D46:E46"/>
    <mergeCell ref="F46:J46"/>
    <mergeCell ref="K46:K50"/>
    <mergeCell ref="L46:L50"/>
    <mergeCell ref="M46:M50"/>
    <mergeCell ref="O46:O50"/>
    <mergeCell ref="Y45:Y50"/>
    <mergeCell ref="Z45:Z50"/>
    <mergeCell ref="AA45:AA50"/>
    <mergeCell ref="AB45:AB50"/>
    <mergeCell ref="AC45:AC50"/>
    <mergeCell ref="AD45:AD50"/>
    <mergeCell ref="X46:X50"/>
    <mergeCell ref="D47:D50"/>
    <mergeCell ref="E47:E50"/>
    <mergeCell ref="F47:F50"/>
    <mergeCell ref="G47:G50"/>
    <mergeCell ref="H47:H50"/>
    <mergeCell ref="I47:I50"/>
    <mergeCell ref="J47:J50"/>
    <mergeCell ref="A45:A50"/>
    <mergeCell ref="B45:B50"/>
    <mergeCell ref="C45:J45"/>
    <mergeCell ref="K45:M45"/>
    <mergeCell ref="N45:N50"/>
    <mergeCell ref="O45:X45"/>
    <mergeCell ref="T25:T29"/>
    <mergeCell ref="U25:U29"/>
    <mergeCell ref="V25:V29"/>
    <mergeCell ref="W25:W29"/>
    <mergeCell ref="X25:X29"/>
    <mergeCell ref="D26:D29"/>
    <mergeCell ref="E26:E29"/>
    <mergeCell ref="F26:F29"/>
    <mergeCell ref="G26:G29"/>
    <mergeCell ref="H26:H29"/>
    <mergeCell ref="Q47:Q50"/>
    <mergeCell ref="R48:R50"/>
    <mergeCell ref="P46:P50"/>
    <mergeCell ref="S46:S50"/>
    <mergeCell ref="T46:T50"/>
    <mergeCell ref="U46:U50"/>
    <mergeCell ref="V46:V50"/>
    <mergeCell ref="W46:W50"/>
    <mergeCell ref="AE24:AE29"/>
    <mergeCell ref="AF24:AF29"/>
    <mergeCell ref="AG24:AG29"/>
    <mergeCell ref="C25:C29"/>
    <mergeCell ref="D25:E25"/>
    <mergeCell ref="F25:J25"/>
    <mergeCell ref="K25:K29"/>
    <mergeCell ref="L25:L29"/>
    <mergeCell ref="M25:M29"/>
    <mergeCell ref="O25:O29"/>
    <mergeCell ref="Y24:Y29"/>
    <mergeCell ref="Z24:Z29"/>
    <mergeCell ref="AA24:AA29"/>
    <mergeCell ref="AB24:AB29"/>
    <mergeCell ref="AC24:AC29"/>
    <mergeCell ref="AD24:AD29"/>
    <mergeCell ref="I26:I29"/>
    <mergeCell ref="J26:J29"/>
    <mergeCell ref="Q26:Q29"/>
    <mergeCell ref="R27:R29"/>
    <mergeCell ref="Q5:Q8"/>
    <mergeCell ref="R6:R8"/>
    <mergeCell ref="A24:A29"/>
    <mergeCell ref="B24:B29"/>
    <mergeCell ref="C24:J24"/>
    <mergeCell ref="K24:M24"/>
    <mergeCell ref="N24:N29"/>
    <mergeCell ref="O24:X24"/>
    <mergeCell ref="P25:P29"/>
    <mergeCell ref="S25:S29"/>
    <mergeCell ref="V4:V8"/>
    <mergeCell ref="W4:W8"/>
    <mergeCell ref="X4:X8"/>
    <mergeCell ref="D5:D8"/>
    <mergeCell ref="E5:E8"/>
    <mergeCell ref="F5:F8"/>
    <mergeCell ref="G5:G8"/>
    <mergeCell ref="H5:H8"/>
    <mergeCell ref="I5:I8"/>
    <mergeCell ref="J5:J8"/>
    <mergeCell ref="A3:A8"/>
    <mergeCell ref="B3:B8"/>
    <mergeCell ref="AE3:AE8"/>
    <mergeCell ref="AF3:AF8"/>
    <mergeCell ref="AG3:AG8"/>
    <mergeCell ref="C4:C8"/>
    <mergeCell ref="D4:E4"/>
    <mergeCell ref="F4:J4"/>
    <mergeCell ref="K4:K8"/>
    <mergeCell ref="L4:L8"/>
    <mergeCell ref="M4:M8"/>
    <mergeCell ref="O4:O8"/>
    <mergeCell ref="Y3:Y8"/>
    <mergeCell ref="Z3:Z8"/>
    <mergeCell ref="AA3:AA8"/>
    <mergeCell ref="AB3:AB8"/>
    <mergeCell ref="AC3:AC8"/>
    <mergeCell ref="AD3:AD8"/>
    <mergeCell ref="C3:J3"/>
    <mergeCell ref="K3:M3"/>
    <mergeCell ref="N3:N8"/>
    <mergeCell ref="O3:X3"/>
    <mergeCell ref="P4:P8"/>
    <mergeCell ref="S4:S8"/>
    <mergeCell ref="T4:T8"/>
    <mergeCell ref="U4:U8"/>
  </mergeCells>
  <phoneticPr fontId="3"/>
  <pageMargins left="0.43307086614173229" right="0.39370078740157483" top="0.51181102362204722" bottom="0.51181102362204722" header="0.59055118110236227" footer="0.51181102362204722"/>
  <pageSetup paperSize="8" scale="27" pageOrder="overThenDown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市町村別（乳）</vt:lpstr>
      <vt:lpstr>年齢階級別（乳）</vt:lpstr>
      <vt:lpstr>'市町村別（乳）'!Print_Area</vt:lpstr>
      <vt:lpstr>'年齢階級別（乳）'!Print_Area</vt:lpstr>
      <vt:lpstr>'年齢階級別（乳）'!Print_Titles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2020-02-05T05:22:37Z</dcterms:created>
  <dcterms:modified xsi:type="dcterms:W3CDTF">2020-05-08T00:57:18Z</dcterms:modified>
</cp:coreProperties>
</file>