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H30\01_がん検診等結果報告\07_提供用集計表（市町村・HC別）\"/>
    </mc:Choice>
  </mc:AlternateContent>
  <bookViews>
    <workbookView xWindow="0" yWindow="0" windowWidth="20490" windowHeight="8835"/>
  </bookViews>
  <sheets>
    <sheet name="市町村別（前立腺）" sheetId="1" r:id="rId1"/>
    <sheet name="年齢階級別（前立腺）" sheetId="2" r:id="rId2"/>
  </sheets>
  <definedNames>
    <definedName name="_xlnm.Print_Area" localSheetId="0">'市町村別（前立腺）'!$A$1:$Z$69</definedName>
    <definedName name="_xlnm.Print_Area" localSheetId="1">'年齢階級別（前立腺）'!$A$1:$Y$49</definedName>
    <definedName name="_xlnm.Print_Titles" localSheetId="0">'市町村別（前立腺）'!$3:$6</definedName>
    <definedName name="_xlnm.Print_Titles" localSheetId="1">'年齢階級別（前立腺）'!$B:$B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8" i="2" l="1"/>
  <c r="W48" i="2"/>
  <c r="V48" i="2"/>
  <c r="U48" i="2"/>
  <c r="T48" i="2"/>
  <c r="S48" i="2"/>
  <c r="X47" i="2"/>
  <c r="W47" i="2"/>
  <c r="V47" i="2"/>
  <c r="U47" i="2"/>
  <c r="T47" i="2"/>
  <c r="S47" i="2"/>
  <c r="X46" i="2"/>
  <c r="W46" i="2"/>
  <c r="V46" i="2"/>
  <c r="U46" i="2"/>
  <c r="T46" i="2"/>
  <c r="S46" i="2"/>
  <c r="X45" i="2"/>
  <c r="W45" i="2"/>
  <c r="V45" i="2"/>
  <c r="U45" i="2"/>
  <c r="T45" i="2"/>
  <c r="S45" i="2"/>
  <c r="X44" i="2"/>
  <c r="W44" i="2"/>
  <c r="V44" i="2"/>
  <c r="U44" i="2"/>
  <c r="T44" i="2"/>
  <c r="S44" i="2"/>
  <c r="X43" i="2"/>
  <c r="W43" i="2"/>
  <c r="V43" i="2"/>
  <c r="U43" i="2"/>
  <c r="T43" i="2"/>
  <c r="S43" i="2"/>
  <c r="X42" i="2"/>
  <c r="W42" i="2"/>
  <c r="V42" i="2"/>
  <c r="U42" i="2"/>
  <c r="T42" i="2"/>
  <c r="S42" i="2"/>
  <c r="U41" i="2"/>
  <c r="T41" i="2"/>
  <c r="S41" i="2"/>
  <c r="U39" i="2"/>
  <c r="T39" i="2"/>
  <c r="X32" i="2"/>
  <c r="W32" i="2"/>
  <c r="V32" i="2"/>
  <c r="U32" i="2"/>
  <c r="T32" i="2"/>
  <c r="X31" i="2"/>
  <c r="W31" i="2"/>
  <c r="V31" i="2"/>
  <c r="U31" i="2"/>
  <c r="T31" i="2"/>
  <c r="X30" i="2"/>
  <c r="W30" i="2"/>
  <c r="V30" i="2"/>
  <c r="U30" i="2"/>
  <c r="T30" i="2"/>
  <c r="X29" i="2"/>
  <c r="W29" i="2"/>
  <c r="V29" i="2"/>
  <c r="U29" i="2"/>
  <c r="T29" i="2"/>
  <c r="X28" i="2"/>
  <c r="W28" i="2"/>
  <c r="V28" i="2"/>
  <c r="U28" i="2"/>
  <c r="T28" i="2"/>
  <c r="U27" i="2"/>
  <c r="T27" i="2"/>
  <c r="U26" i="2"/>
  <c r="T26" i="2"/>
  <c r="U25" i="2"/>
  <c r="T25" i="2"/>
  <c r="X16" i="2"/>
  <c r="W16" i="2"/>
  <c r="V16" i="2"/>
  <c r="U16" i="2"/>
  <c r="T16" i="2"/>
  <c r="X15" i="2"/>
  <c r="W15" i="2"/>
  <c r="V15" i="2"/>
  <c r="U15" i="2"/>
  <c r="T15" i="2"/>
  <c r="X14" i="2"/>
  <c r="W14" i="2"/>
  <c r="V14" i="2"/>
  <c r="U14" i="2"/>
  <c r="T14" i="2"/>
  <c r="X13" i="2"/>
  <c r="W13" i="2"/>
  <c r="V13" i="2"/>
  <c r="U13" i="2"/>
  <c r="T13" i="2"/>
  <c r="X12" i="2"/>
  <c r="W12" i="2"/>
  <c r="V12" i="2"/>
  <c r="U12" i="2"/>
  <c r="T12" i="2"/>
  <c r="X11" i="2"/>
  <c r="W11" i="2"/>
  <c r="V11" i="2"/>
  <c r="U11" i="2"/>
  <c r="T11" i="2"/>
  <c r="X10" i="2"/>
  <c r="W10" i="2"/>
  <c r="V10" i="2"/>
  <c r="U10" i="2"/>
  <c r="T10" i="2"/>
  <c r="U9" i="2"/>
  <c r="T9" i="2"/>
  <c r="U7" i="2"/>
  <c r="T7" i="2"/>
  <c r="Y67" i="1" l="1"/>
  <c r="X67" i="1"/>
  <c r="W67" i="1"/>
  <c r="V67" i="1"/>
  <c r="U67" i="1"/>
  <c r="T67" i="1"/>
  <c r="Y66" i="1"/>
  <c r="X66" i="1"/>
  <c r="W66" i="1"/>
  <c r="V66" i="1"/>
  <c r="U66" i="1"/>
  <c r="T66" i="1"/>
  <c r="Y64" i="1"/>
  <c r="X64" i="1"/>
  <c r="W64" i="1"/>
  <c r="V64" i="1"/>
  <c r="U64" i="1"/>
  <c r="T64" i="1"/>
  <c r="Y63" i="1"/>
  <c r="X63" i="1"/>
  <c r="W63" i="1"/>
  <c r="V63" i="1"/>
  <c r="U63" i="1"/>
  <c r="T63" i="1"/>
  <c r="Y61" i="1"/>
  <c r="X61" i="1"/>
  <c r="W61" i="1"/>
  <c r="V61" i="1"/>
  <c r="U61" i="1"/>
  <c r="T61" i="1"/>
  <c r="Y60" i="1"/>
  <c r="X60" i="1"/>
  <c r="W60" i="1"/>
  <c r="V60" i="1"/>
  <c r="U60" i="1"/>
  <c r="T60" i="1"/>
  <c r="Y58" i="1"/>
  <c r="X58" i="1"/>
  <c r="W58" i="1"/>
  <c r="V58" i="1"/>
  <c r="U58" i="1"/>
  <c r="T58" i="1"/>
  <c r="Y57" i="1"/>
  <c r="X57" i="1"/>
  <c r="W57" i="1"/>
  <c r="V57" i="1"/>
  <c r="U57" i="1"/>
  <c r="T57" i="1"/>
  <c r="Y56" i="1"/>
  <c r="X56" i="1"/>
  <c r="W56" i="1"/>
  <c r="V56" i="1"/>
  <c r="U56" i="1"/>
  <c r="T56" i="1"/>
  <c r="Y54" i="1"/>
  <c r="X54" i="1"/>
  <c r="W54" i="1"/>
  <c r="V54" i="1"/>
  <c r="U54" i="1"/>
  <c r="T54" i="1"/>
  <c r="Y53" i="1"/>
  <c r="X53" i="1"/>
  <c r="W53" i="1"/>
  <c r="V53" i="1"/>
  <c r="U53" i="1"/>
  <c r="T53" i="1"/>
  <c r="Y52" i="1"/>
  <c r="X52" i="1"/>
  <c r="W52" i="1"/>
  <c r="V52" i="1"/>
  <c r="U52" i="1"/>
  <c r="T52" i="1"/>
  <c r="Y50" i="1"/>
  <c r="X50" i="1"/>
  <c r="W50" i="1"/>
  <c r="V50" i="1"/>
  <c r="U50" i="1"/>
  <c r="T50" i="1"/>
  <c r="Y49" i="1"/>
  <c r="X49" i="1"/>
  <c r="W49" i="1"/>
  <c r="V49" i="1"/>
  <c r="U49" i="1"/>
  <c r="T49" i="1"/>
  <c r="Y48" i="1"/>
  <c r="X48" i="1"/>
  <c r="W48" i="1"/>
  <c r="V48" i="1"/>
  <c r="U48" i="1"/>
  <c r="T48" i="1"/>
  <c r="Y46" i="1"/>
  <c r="W46" i="1"/>
  <c r="V46" i="1"/>
  <c r="U46" i="1"/>
  <c r="T46" i="1"/>
  <c r="Y45" i="1"/>
  <c r="X45" i="1"/>
  <c r="W45" i="1"/>
  <c r="V45" i="1"/>
  <c r="U45" i="1"/>
  <c r="T45" i="1"/>
  <c r="Y44" i="1"/>
  <c r="X44" i="1"/>
  <c r="W44" i="1"/>
  <c r="V44" i="1"/>
  <c r="U44" i="1"/>
  <c r="T44" i="1"/>
  <c r="Y38" i="1"/>
  <c r="X38" i="1"/>
  <c r="W38" i="1"/>
  <c r="V38" i="1"/>
  <c r="U38" i="1"/>
  <c r="T38" i="1"/>
  <c r="Y37" i="1"/>
  <c r="X37" i="1"/>
  <c r="W37" i="1"/>
  <c r="V37" i="1"/>
  <c r="U37" i="1"/>
  <c r="T37" i="1"/>
  <c r="Y36" i="1"/>
  <c r="X36" i="1"/>
  <c r="W36" i="1"/>
  <c r="V36" i="1"/>
  <c r="U36" i="1"/>
  <c r="T36" i="1"/>
  <c r="Y35" i="1"/>
  <c r="X35" i="1"/>
  <c r="W35" i="1"/>
  <c r="V35" i="1"/>
  <c r="U35" i="1"/>
  <c r="T35" i="1"/>
  <c r="Y33" i="1"/>
  <c r="X33" i="1"/>
  <c r="W33" i="1"/>
  <c r="V33" i="1"/>
  <c r="U33" i="1"/>
  <c r="T33" i="1"/>
  <c r="Y32" i="1"/>
  <c r="X32" i="1"/>
  <c r="W32" i="1"/>
  <c r="V32" i="1"/>
  <c r="U32" i="1"/>
  <c r="T32" i="1"/>
  <c r="Y31" i="1"/>
  <c r="W31" i="1"/>
  <c r="V31" i="1"/>
  <c r="U31" i="1"/>
  <c r="T31" i="1"/>
  <c r="Y30" i="1"/>
  <c r="X30" i="1"/>
  <c r="W30" i="1"/>
  <c r="V30" i="1"/>
  <c r="U30" i="1"/>
  <c r="T30" i="1"/>
  <c r="Y29" i="1"/>
  <c r="W29" i="1"/>
  <c r="V29" i="1"/>
  <c r="U29" i="1"/>
  <c r="T29" i="1"/>
  <c r="Y28" i="1"/>
  <c r="X28" i="1"/>
  <c r="W28" i="1"/>
  <c r="V28" i="1"/>
  <c r="U28" i="1"/>
  <c r="T28" i="1"/>
  <c r="Y26" i="1"/>
  <c r="W26" i="1"/>
  <c r="V26" i="1"/>
  <c r="U26" i="1"/>
  <c r="T26" i="1"/>
  <c r="Y25" i="1"/>
  <c r="X25" i="1"/>
  <c r="W25" i="1"/>
  <c r="V25" i="1"/>
  <c r="U25" i="1"/>
  <c r="T25" i="1"/>
  <c r="Y24" i="1"/>
  <c r="X24" i="1"/>
  <c r="W24" i="1"/>
  <c r="V24" i="1"/>
  <c r="U24" i="1"/>
  <c r="T24" i="1"/>
  <c r="Y22" i="1"/>
  <c r="X22" i="1"/>
  <c r="W22" i="1"/>
  <c r="V22" i="1"/>
  <c r="U22" i="1"/>
  <c r="T22" i="1"/>
  <c r="Y21" i="1"/>
  <c r="W21" i="1"/>
  <c r="V21" i="1"/>
  <c r="U21" i="1"/>
  <c r="T21" i="1"/>
  <c r="Y20" i="1"/>
  <c r="W20" i="1"/>
  <c r="V20" i="1"/>
  <c r="U20" i="1"/>
  <c r="T20" i="1"/>
  <c r="Y19" i="1"/>
  <c r="X19" i="1"/>
  <c r="W19" i="1"/>
  <c r="V19" i="1"/>
  <c r="U19" i="1"/>
  <c r="T19" i="1"/>
  <c r="Y18" i="1"/>
  <c r="X18" i="1"/>
  <c r="W18" i="1"/>
  <c r="V18" i="1"/>
  <c r="U18" i="1"/>
  <c r="T18" i="1"/>
  <c r="Y16" i="1"/>
  <c r="W16" i="1"/>
  <c r="V16" i="1"/>
  <c r="U16" i="1"/>
  <c r="T16" i="1"/>
  <c r="Y15" i="1"/>
  <c r="W15" i="1"/>
  <c r="V15" i="1"/>
  <c r="U15" i="1"/>
  <c r="T15" i="1"/>
  <c r="Y14" i="1"/>
  <c r="X14" i="1"/>
  <c r="W14" i="1"/>
  <c r="V14" i="1"/>
  <c r="U14" i="1"/>
  <c r="T14" i="1"/>
  <c r="Y13" i="1"/>
  <c r="X13" i="1"/>
  <c r="W13" i="1"/>
  <c r="V13" i="1"/>
  <c r="U13" i="1"/>
  <c r="T13" i="1"/>
  <c r="Y11" i="1"/>
  <c r="X11" i="1"/>
  <c r="W11" i="1"/>
  <c r="V11" i="1"/>
  <c r="U11" i="1"/>
  <c r="T11" i="1"/>
  <c r="Y10" i="1"/>
  <c r="X10" i="1"/>
  <c r="W10" i="1"/>
  <c r="V10" i="1"/>
  <c r="U10" i="1"/>
  <c r="T10" i="1"/>
  <c r="Y8" i="1"/>
  <c r="X8" i="1"/>
  <c r="W8" i="1"/>
  <c r="V8" i="1"/>
  <c r="U8" i="1"/>
  <c r="T8" i="1"/>
</calcChain>
</file>

<file path=xl/sharedStrings.xml><?xml version="1.0" encoding="utf-8"?>
<sst xmlns="http://schemas.openxmlformats.org/spreadsheetml/2006/main" count="249" uniqueCount="140">
  <si>
    <t>平成29年度　前立腺がん検診結果報告（市町村別集計表）</t>
    <rPh sb="23" eb="26">
      <t>シュウケイヒョウ</t>
    </rPh>
    <phoneticPr fontId="4"/>
  </si>
  <si>
    <t>※50歳以上</t>
    <rPh sb="3" eb="4">
      <t>サイ</t>
    </rPh>
    <rPh sb="4" eb="6">
      <t>イジョウ</t>
    </rPh>
    <phoneticPr fontId="4"/>
  </si>
  <si>
    <t>(平成30年3月末日現在)</t>
    <phoneticPr fontId="4"/>
  </si>
  <si>
    <t xml:space="preserve"> 区     分</t>
  </si>
  <si>
    <t>対象者</t>
    <rPh sb="0" eb="3">
      <t>タイショウシャ</t>
    </rPh>
    <phoneticPr fontId="7"/>
  </si>
  <si>
    <t>受診者</t>
    <rPh sb="0" eb="3">
      <t>ジュシンシャ</t>
    </rPh>
    <phoneticPr fontId="7"/>
  </si>
  <si>
    <t>要精検者</t>
    <rPh sb="0" eb="1">
      <t>ヨウ</t>
    </rPh>
    <rPh sb="1" eb="2">
      <t>セイ</t>
    </rPh>
    <rPh sb="2" eb="3">
      <t>ケン</t>
    </rPh>
    <rPh sb="3" eb="4">
      <t>シャ</t>
    </rPh>
    <phoneticPr fontId="7"/>
  </si>
  <si>
    <t>精検受診者</t>
    <rPh sb="0" eb="1">
      <t>セイ</t>
    </rPh>
    <rPh sb="1" eb="2">
      <t>ケン</t>
    </rPh>
    <rPh sb="2" eb="5">
      <t>ジュシンシャ</t>
    </rPh>
    <phoneticPr fontId="7"/>
  </si>
  <si>
    <t>精　検　結　果</t>
    <rPh sb="0" eb="1">
      <t>セイ</t>
    </rPh>
    <rPh sb="2" eb="3">
      <t>ケン</t>
    </rPh>
    <rPh sb="4" eb="5">
      <t>ケツ</t>
    </rPh>
    <rPh sb="6" eb="7">
      <t>ハテ</t>
    </rPh>
    <phoneticPr fontId="7"/>
  </si>
  <si>
    <t>精検
未受診者</t>
    <rPh sb="0" eb="1">
      <t>セイ</t>
    </rPh>
    <rPh sb="1" eb="2">
      <t>ケン</t>
    </rPh>
    <rPh sb="3" eb="4">
      <t>ミ</t>
    </rPh>
    <rPh sb="4" eb="7">
      <t>ジュシンシャ</t>
    </rPh>
    <phoneticPr fontId="7"/>
  </si>
  <si>
    <t>精検結果
未把握</t>
    <rPh sb="0" eb="1">
      <t>セイ</t>
    </rPh>
    <rPh sb="1" eb="2">
      <t>ケン</t>
    </rPh>
    <rPh sb="2" eb="4">
      <t>ケッカ</t>
    </rPh>
    <rPh sb="5" eb="8">
      <t>ミハアク</t>
    </rPh>
    <phoneticPr fontId="7"/>
  </si>
  <si>
    <t>受診率</t>
    <rPh sb="0" eb="3">
      <t>ジュシンリツ</t>
    </rPh>
    <phoneticPr fontId="7"/>
  </si>
  <si>
    <t>要精検率</t>
    <rPh sb="0" eb="3">
      <t>ヨウセイケン</t>
    </rPh>
    <rPh sb="3" eb="4">
      <t>リツ</t>
    </rPh>
    <phoneticPr fontId="7"/>
  </si>
  <si>
    <t>精検受診率</t>
    <rPh sb="0" eb="2">
      <t>セイケン</t>
    </rPh>
    <rPh sb="2" eb="5">
      <t>ジュシンリツ</t>
    </rPh>
    <phoneticPr fontId="7"/>
  </si>
  <si>
    <t>がん発見率</t>
    <rPh sb="2" eb="4">
      <t>ハッケン</t>
    </rPh>
    <rPh sb="4" eb="5">
      <t>リツ</t>
    </rPh>
    <phoneticPr fontId="7"/>
  </si>
  <si>
    <t>早期がん割合</t>
    <rPh sb="0" eb="2">
      <t>ソウキ</t>
    </rPh>
    <rPh sb="4" eb="6">
      <t>ワリアイ</t>
    </rPh>
    <phoneticPr fontId="7"/>
  </si>
  <si>
    <t>陽性反応適中度</t>
    <rPh sb="0" eb="2">
      <t>ヨウセイ</t>
    </rPh>
    <rPh sb="2" eb="4">
      <t>ハンノウ</t>
    </rPh>
    <rPh sb="4" eb="6">
      <t>テキチュウ</t>
    </rPh>
    <rPh sb="6" eb="7">
      <t>ド</t>
    </rPh>
    <phoneticPr fontId="7"/>
  </si>
  <si>
    <t>異常なし</t>
    <rPh sb="0" eb="2">
      <t>イジョウ</t>
    </rPh>
    <phoneticPr fontId="7"/>
  </si>
  <si>
    <t>前立腺がん</t>
    <rPh sb="0" eb="3">
      <t>ゼンリツセン</t>
    </rPh>
    <phoneticPr fontId="7"/>
  </si>
  <si>
    <t>前立腺
がんの
疑い</t>
    <rPh sb="0" eb="3">
      <t>ゼンリツセン</t>
    </rPh>
    <rPh sb="8" eb="9">
      <t>ウタガ</t>
    </rPh>
    <phoneticPr fontId="7"/>
  </si>
  <si>
    <t>その他</t>
    <rPh sb="2" eb="3">
      <t>タ</t>
    </rPh>
    <phoneticPr fontId="7"/>
  </si>
  <si>
    <t>進行
がん</t>
    <rPh sb="0" eb="1">
      <t>ススム</t>
    </rPh>
    <rPh sb="1" eb="2">
      <t>ギョウ</t>
    </rPh>
    <phoneticPr fontId="7"/>
  </si>
  <si>
    <t>局所
進展
がん</t>
    <rPh sb="0" eb="2">
      <t>キョクショ</t>
    </rPh>
    <rPh sb="3" eb="5">
      <t>シンテン</t>
    </rPh>
    <phoneticPr fontId="7"/>
  </si>
  <si>
    <t>早期がん</t>
    <rPh sb="0" eb="2">
      <t>ソウキ</t>
    </rPh>
    <phoneticPr fontId="7"/>
  </si>
  <si>
    <t>病期
不明</t>
    <rPh sb="0" eb="2">
      <t>ビョウキ</t>
    </rPh>
    <rPh sb="3" eb="5">
      <t>フメイ</t>
    </rPh>
    <phoneticPr fontId="4"/>
  </si>
  <si>
    <t>計</t>
    <rPh sb="0" eb="1">
      <t>ケイ</t>
    </rPh>
    <phoneticPr fontId="7"/>
  </si>
  <si>
    <t>D</t>
    <phoneticPr fontId="7"/>
  </si>
  <si>
    <t>C</t>
    <phoneticPr fontId="7"/>
  </si>
  <si>
    <t>B0</t>
    <phoneticPr fontId="7"/>
  </si>
  <si>
    <t>B1</t>
    <phoneticPr fontId="7"/>
  </si>
  <si>
    <t>B2</t>
    <phoneticPr fontId="7"/>
  </si>
  <si>
    <t>県　計</t>
    <phoneticPr fontId="7"/>
  </si>
  <si>
    <t>市　計</t>
    <phoneticPr fontId="7"/>
  </si>
  <si>
    <t>町村計</t>
    <phoneticPr fontId="7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</si>
  <si>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9"/>
  </si>
  <si>
    <t>村上市</t>
    <rPh sb="0" eb="3">
      <t>ムラカミシ</t>
    </rPh>
    <phoneticPr fontId="4"/>
  </si>
  <si>
    <t>関川村</t>
    <rPh sb="0" eb="3">
      <t>セキカワムラ</t>
    </rPh>
    <phoneticPr fontId="4"/>
  </si>
  <si>
    <t>-</t>
    <phoneticPr fontId="4"/>
  </si>
  <si>
    <t>粟島浦村</t>
    <rPh sb="0" eb="4">
      <t>アワシマウラムラ</t>
    </rPh>
    <phoneticPr fontId="4"/>
  </si>
  <si>
    <t>-</t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</si>
  <si>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9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</si>
  <si>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</si>
  <si>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</si>
  <si>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-</t>
    <phoneticPr fontId="4"/>
  </si>
  <si>
    <t>胎内市</t>
    <rPh sb="0" eb="3">
      <t>タイナイシ</t>
    </rPh>
    <phoneticPr fontId="4"/>
  </si>
  <si>
    <t>-</t>
    <phoneticPr fontId="4"/>
  </si>
  <si>
    <t>聖籠町</t>
    <rPh sb="0" eb="3">
      <t>セイロウマチ</t>
    </rPh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</si>
  <si>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9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</si>
  <si>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</si>
  <si>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</si>
  <si>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9"/>
  </si>
  <si>
    <t>三条市</t>
    <rPh sb="0" eb="3">
      <t>サンジョウシ</t>
    </rPh>
    <phoneticPr fontId="4"/>
  </si>
  <si>
    <t>-</t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</si>
  <si>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</si>
  <si>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</si>
  <si>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-</t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</si>
  <si>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</si>
  <si>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</si>
  <si>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9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</si>
  <si>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</si>
  <si>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</si>
  <si>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</si>
  <si>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小千谷市</t>
    <rPh sb="0" eb="2">
      <t>コセン</t>
    </rPh>
    <rPh sb="2" eb="4">
      <t>タニシ</t>
    </rPh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</si>
  <si>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</si>
  <si>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</si>
  <si>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</si>
  <si>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</si>
  <si>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</si>
  <si>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9"/>
  </si>
  <si>
    <t>-</t>
    <phoneticPr fontId="4"/>
  </si>
  <si>
    <t>-</t>
    <phoneticPr fontId="4"/>
  </si>
  <si>
    <t>-</t>
    <phoneticPr fontId="4"/>
  </si>
  <si>
    <t>魚沼市</t>
    <rPh sb="0" eb="3">
      <t>ウオヌマシ</t>
    </rPh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</si>
  <si>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</si>
  <si>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</si>
  <si>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</si>
  <si>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</si>
  <si>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9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</si>
  <si>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</si>
  <si>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</si>
  <si>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-</t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</si>
  <si>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9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</si>
  <si>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</si>
  <si>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</si>
  <si>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9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</si>
  <si>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</si>
  <si>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</si>
  <si>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9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</si>
  <si>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</si>
  <si>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</si>
  <si>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9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</si>
  <si>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</si>
  <si>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9"/>
  </si>
  <si>
    <t>佐渡市</t>
    <rPh sb="0" eb="3">
      <t>サドシ</t>
    </rPh>
    <phoneticPr fontId="4"/>
  </si>
  <si>
    <t>新潟市</t>
    <rPh sb="0" eb="2">
      <t>ニイガタ</t>
    </rPh>
    <rPh sb="2" eb="3">
      <t>シ</t>
    </rPh>
    <phoneticPr fontId="9"/>
  </si>
  <si>
    <t>新潟市</t>
    <rPh sb="0" eb="3">
      <t>ニイガタシ</t>
    </rPh>
    <phoneticPr fontId="4"/>
  </si>
  <si>
    <t>平成29年度　前立腺がん検診結果報告（年齢階級別集計表）1/3</t>
    <phoneticPr fontId="4"/>
  </si>
  <si>
    <t>初診 　　　</t>
    <rPh sb="0" eb="2">
      <t>ショシン</t>
    </rPh>
    <phoneticPr fontId="7"/>
  </si>
  <si>
    <t>(平成30年3月末日現在)</t>
    <phoneticPr fontId="4"/>
  </si>
  <si>
    <t>区　分</t>
    <rPh sb="0" eb="1">
      <t>ク</t>
    </rPh>
    <rPh sb="2" eb="3">
      <t>ブン</t>
    </rPh>
    <phoneticPr fontId="4"/>
  </si>
  <si>
    <t>対象者数</t>
    <rPh sb="0" eb="3">
      <t>タイショウシャ</t>
    </rPh>
    <rPh sb="3" eb="4">
      <t>スウ</t>
    </rPh>
    <phoneticPr fontId="7"/>
  </si>
  <si>
    <t>受診者数</t>
    <rPh sb="0" eb="3">
      <t>ジュシンシャ</t>
    </rPh>
    <rPh sb="3" eb="4">
      <t>スウ</t>
    </rPh>
    <phoneticPr fontId="7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</si>
  <si>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7"/>
  </si>
  <si>
    <t>精検受診者数</t>
    <rPh sb="0" eb="1">
      <t>セイ</t>
    </rPh>
    <rPh sb="1" eb="2">
      <t>ケン</t>
    </rPh>
    <rPh sb="2" eb="5">
      <t>ジュシンシャ</t>
    </rPh>
    <rPh sb="5" eb="6">
      <t>スウ</t>
    </rPh>
    <phoneticPr fontId="7"/>
  </si>
  <si>
    <t xml:space="preserve"> 精               検               結               果</t>
    <phoneticPr fontId="7"/>
  </si>
  <si>
    <t>精検
結果
未把握</t>
    <rPh sb="0" eb="1">
      <t>セイ</t>
    </rPh>
    <rPh sb="1" eb="2">
      <t>ケン</t>
    </rPh>
    <rPh sb="3" eb="5">
      <t>ケッカ</t>
    </rPh>
    <rPh sb="6" eb="9">
      <t>ミハアク</t>
    </rPh>
    <phoneticPr fontId="7"/>
  </si>
  <si>
    <t>陽性反応適中度</t>
    <rPh sb="0" eb="2">
      <t>ヨウセイ</t>
    </rPh>
    <rPh sb="2" eb="4">
      <t>ハンノウ</t>
    </rPh>
    <rPh sb="4" eb="5">
      <t>テキ</t>
    </rPh>
    <rPh sb="5" eb="7">
      <t>チュウド</t>
    </rPh>
    <phoneticPr fontId="7"/>
  </si>
  <si>
    <t>前立腺がんの疑い</t>
    <rPh sb="0" eb="3">
      <t>ゼンリツセン</t>
    </rPh>
    <rPh sb="6" eb="7">
      <t>ウタガ</t>
    </rPh>
    <phoneticPr fontId="7"/>
  </si>
  <si>
    <t>D</t>
    <phoneticPr fontId="7"/>
  </si>
  <si>
    <t>B0</t>
    <phoneticPr fontId="7"/>
  </si>
  <si>
    <t>B1</t>
    <phoneticPr fontId="7"/>
  </si>
  <si>
    <t>B2</t>
    <phoneticPr fontId="7"/>
  </si>
  <si>
    <t xml:space="preserve"> 50歳未満</t>
    <phoneticPr fontId="4"/>
  </si>
  <si>
    <t>-</t>
    <phoneticPr fontId="4"/>
  </si>
  <si>
    <t>-</t>
    <phoneticPr fontId="4"/>
  </si>
  <si>
    <t xml:space="preserve"> 50 - 54歳</t>
  </si>
  <si>
    <t>-</t>
    <phoneticPr fontId="4"/>
  </si>
  <si>
    <t xml:space="preserve"> 55 - 59歳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</si>
  <si>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</si>
  <si>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</si>
  <si>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</si>
  <si>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</si>
  <si>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</si>
  <si>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>計</t>
    <phoneticPr fontId="4"/>
  </si>
  <si>
    <t>平成29年度　前立腺がん検診結果報告（年齢階級別集計表）2/3</t>
    <phoneticPr fontId="4"/>
  </si>
  <si>
    <t>再診</t>
    <rPh sb="0" eb="2">
      <t>サイシン</t>
    </rPh>
    <phoneticPr fontId="7"/>
  </si>
  <si>
    <t>(平成30年3月末日現在)</t>
    <phoneticPr fontId="4"/>
  </si>
  <si>
    <t xml:space="preserve"> 精               検               結               果</t>
    <phoneticPr fontId="7"/>
  </si>
  <si>
    <t>C</t>
    <phoneticPr fontId="7"/>
  </si>
  <si>
    <t>B0</t>
    <phoneticPr fontId="7"/>
  </si>
  <si>
    <t>B1</t>
    <phoneticPr fontId="7"/>
  </si>
  <si>
    <t xml:space="preserve"> 50歳未満</t>
    <phoneticPr fontId="4"/>
  </si>
  <si>
    <t>-</t>
    <phoneticPr fontId="4"/>
  </si>
  <si>
    <t>-</t>
    <phoneticPr fontId="4"/>
  </si>
  <si>
    <t>平成29年度　前立腺がん検診結果報告（年齢階級別集計表）3/3</t>
    <phoneticPr fontId="4"/>
  </si>
  <si>
    <t>初診・再診合計 　　　</t>
    <rPh sb="0" eb="2">
      <t>ショシン</t>
    </rPh>
    <rPh sb="3" eb="5">
      <t>サイシン</t>
    </rPh>
    <rPh sb="5" eb="7">
      <t>ゴウケイ</t>
    </rPh>
    <phoneticPr fontId="7"/>
  </si>
  <si>
    <t>(平成30年3月末日現在)</t>
    <phoneticPr fontId="4"/>
  </si>
  <si>
    <t>B0</t>
    <phoneticPr fontId="7"/>
  </si>
  <si>
    <t>B2</t>
    <phoneticPr fontId="7"/>
  </si>
  <si>
    <t>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</si>
</sst>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 * #,##0.0_ ;_ * \-#,##0.0_ ;_ * &quot;-&quot;??_ ;_ @_ "/>
    <numFmt numFmtId="177" formatCode="#,##0.0;\-#,##0.0;\-"/>
    <numFmt numFmtId="178" formatCode="#,##0;\-#,##0;\-"/>
    <numFmt numFmtId="179" formatCode="0.0_);[Red]\(0.0\)"/>
  </numFmts>
  <fonts count="18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2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FixedSys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6.75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30"/>
      <name val="ＭＳ 明朝"/>
      <family val="1"/>
      <charset val="128"/>
    </font>
    <font>
      <b/>
      <sz val="25"/>
      <color indexed="10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7"/>
      <name val="ＭＳ 明朝"/>
      <family val="1"/>
      <charset val="128"/>
    </font>
    <font>
      <b/>
      <sz val="20"/>
      <name val="ＭＳ 明朝"/>
      <family val="1"/>
      <charset val="128"/>
    </font>
    <font>
      <b/>
      <sz val="2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38" fontId="2" fillId="0" borderId="0" xfId="1" applyFont="1" applyFill="1" applyProtection="1"/>
    <xf numFmtId="38" fontId="5" fillId="0" borderId="0" xfId="1" applyFont="1" applyFill="1" applyProtection="1"/>
    <xf numFmtId="38" fontId="6" fillId="0" borderId="0" xfId="1" applyFont="1" applyFill="1" applyAlignment="1" applyProtection="1">
      <alignment horizontal="left" vertical="center"/>
    </xf>
    <xf numFmtId="0" fontId="5" fillId="0" borderId="0" xfId="0" applyFont="1" applyFill="1"/>
    <xf numFmtId="38" fontId="5" fillId="0" borderId="1" xfId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38" fontId="5" fillId="0" borderId="0" xfId="1" applyFont="1" applyFill="1" applyAlignment="1" applyProtection="1">
      <alignment horizontal="right"/>
    </xf>
    <xf numFmtId="38" fontId="5" fillId="0" borderId="2" xfId="1" applyFont="1" applyFill="1" applyBorder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center" vertical="center"/>
    </xf>
    <xf numFmtId="38" fontId="5" fillId="0" borderId="4" xfId="1" applyFont="1" applyFill="1" applyBorder="1" applyAlignment="1" applyProtection="1">
      <alignment vertical="center" textRotation="255"/>
    </xf>
    <xf numFmtId="38" fontId="5" fillId="0" borderId="5" xfId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38" fontId="5" fillId="0" borderId="4" xfId="1" applyFont="1" applyFill="1" applyBorder="1" applyAlignment="1" applyProtection="1">
      <alignment horizontal="center" vertical="center" wrapText="1"/>
    </xf>
    <xf numFmtId="38" fontId="5" fillId="0" borderId="4" xfId="1" applyFont="1" applyFill="1" applyBorder="1" applyAlignment="1" applyProtection="1">
      <alignment vertical="center" textRotation="255" shrinkToFit="1"/>
    </xf>
    <xf numFmtId="176" fontId="8" fillId="0" borderId="4" xfId="1" applyNumberFormat="1" applyFont="1" applyFill="1" applyBorder="1" applyAlignment="1" applyProtection="1">
      <alignment horizontal="center" vertical="center" textRotation="255" wrapText="1" shrinkToFit="1"/>
    </xf>
    <xf numFmtId="38" fontId="5" fillId="0" borderId="8" xfId="1" applyFont="1" applyFill="1" applyBorder="1" applyAlignment="1" applyProtection="1">
      <alignment horizontal="center" vertical="center"/>
    </xf>
    <xf numFmtId="38" fontId="5" fillId="0" borderId="9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vertical="center" textRotation="255"/>
    </xf>
    <xf numFmtId="0" fontId="5" fillId="0" borderId="10" xfId="0" applyFont="1" applyFill="1" applyBorder="1" applyAlignment="1" applyProtection="1">
      <alignment horizontal="center" vertical="center"/>
    </xf>
    <xf numFmtId="38" fontId="5" fillId="0" borderId="10" xfId="1" applyFont="1" applyFill="1" applyBorder="1" applyAlignment="1" applyProtection="1">
      <alignment vertical="center" textRotation="255" shrinkToFit="1"/>
    </xf>
    <xf numFmtId="176" fontId="8" fillId="0" borderId="10" xfId="1" applyNumberFormat="1" applyFont="1" applyFill="1" applyBorder="1" applyAlignment="1" applyProtection="1">
      <alignment horizontal="center" vertical="center" textRotation="255" wrapText="1" shrinkToFit="1"/>
    </xf>
    <xf numFmtId="38" fontId="5" fillId="0" borderId="11" xfId="1" applyFont="1" applyFill="1" applyBorder="1" applyAlignment="1" applyProtection="1">
      <alignment horizontal="center" vertical="center" wrapText="1"/>
    </xf>
    <xf numFmtId="38" fontId="5" fillId="0" borderId="12" xfId="1" applyFont="1" applyFill="1" applyBorder="1" applyAlignment="1" applyProtection="1">
      <alignment horizontal="center" vertical="center" wrapText="1"/>
    </xf>
    <xf numFmtId="38" fontId="5" fillId="0" borderId="13" xfId="1" applyFont="1" applyFill="1" applyBorder="1" applyAlignment="1" applyProtection="1">
      <alignment horizontal="center" vertical="center" wrapText="1"/>
    </xf>
    <xf numFmtId="38" fontId="5" fillId="0" borderId="14" xfId="1" applyFont="1" applyFill="1" applyBorder="1" applyAlignment="1" applyProtection="1">
      <alignment horizontal="center" vertical="center" wrapText="1"/>
    </xf>
    <xf numFmtId="38" fontId="5" fillId="0" borderId="4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38" fontId="5" fillId="0" borderId="15" xfId="1" applyFont="1" applyFill="1" applyBorder="1" applyAlignment="1" applyProtection="1">
      <alignment horizontal="center" vertical="center"/>
    </xf>
    <xf numFmtId="38" fontId="5" fillId="0" borderId="16" xfId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vertical="center" textRotation="255"/>
    </xf>
    <xf numFmtId="0" fontId="5" fillId="0" borderId="17" xfId="0" applyFont="1" applyFill="1" applyBorder="1" applyAlignment="1" applyProtection="1">
      <alignment horizontal="center" vertical="center" wrapText="1"/>
    </xf>
    <xf numFmtId="38" fontId="5" fillId="0" borderId="17" xfId="1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 wrapText="1"/>
    </xf>
    <xf numFmtId="38" fontId="5" fillId="0" borderId="17" xfId="1" applyFont="1" applyFill="1" applyBorder="1" applyAlignment="1" applyProtection="1">
      <alignment vertical="center" textRotation="255" shrinkToFit="1"/>
    </xf>
    <xf numFmtId="176" fontId="8" fillId="0" borderId="17" xfId="1" applyNumberFormat="1" applyFont="1" applyFill="1" applyBorder="1" applyAlignment="1" applyProtection="1">
      <alignment horizontal="center" vertical="center" textRotation="255" wrapText="1" shrinkToFi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>
      <alignment vertical="center" shrinkToFit="1"/>
    </xf>
    <xf numFmtId="177" fontId="5" fillId="0" borderId="18" xfId="0" applyNumberFormat="1" applyFont="1" applyFill="1" applyBorder="1" applyAlignment="1">
      <alignment vertical="center" shrinkToFit="1"/>
    </xf>
    <xf numFmtId="177" fontId="5" fillId="0" borderId="18" xfId="0" applyNumberFormat="1" applyFont="1" applyFill="1" applyBorder="1" applyAlignment="1">
      <alignment horizontal="right" vertical="center" shrinkToFit="1"/>
    </xf>
    <xf numFmtId="177" fontId="5" fillId="0" borderId="3" xfId="0" applyNumberFormat="1" applyFont="1" applyFill="1" applyBorder="1" applyAlignment="1">
      <alignment horizontal="right" vertical="center" shrinkToFit="1"/>
    </xf>
    <xf numFmtId="178" fontId="5" fillId="0" borderId="19" xfId="0" applyNumberFormat="1" applyFont="1" applyFill="1" applyBorder="1" applyAlignment="1">
      <alignment horizontal="center" vertical="center"/>
    </xf>
    <xf numFmtId="178" fontId="5" fillId="0" borderId="20" xfId="0" applyNumberFormat="1" applyFont="1" applyFill="1" applyBorder="1" applyAlignment="1">
      <alignment horizontal="center" vertical="center"/>
    </xf>
    <xf numFmtId="178" fontId="5" fillId="0" borderId="21" xfId="0" applyNumberFormat="1" applyFont="1" applyFill="1" applyBorder="1" applyAlignment="1">
      <alignment vertical="center"/>
    </xf>
    <xf numFmtId="178" fontId="5" fillId="0" borderId="22" xfId="0" applyNumberFormat="1" applyFont="1" applyFill="1" applyBorder="1" applyAlignment="1">
      <alignment vertical="center"/>
    </xf>
    <xf numFmtId="177" fontId="5" fillId="0" borderId="22" xfId="0" applyNumberFormat="1" applyFont="1" applyFill="1" applyBorder="1" applyAlignment="1">
      <alignment horizontal="right" vertical="center"/>
    </xf>
    <xf numFmtId="177" fontId="5" fillId="0" borderId="23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vertical="center"/>
    </xf>
    <xf numFmtId="178" fontId="5" fillId="0" borderId="9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9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center" vertical="center"/>
    </xf>
    <xf numFmtId="178" fontId="5" fillId="0" borderId="9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vertical="center" shrinkToFit="1"/>
    </xf>
    <xf numFmtId="38" fontId="5" fillId="0" borderId="8" xfId="1" applyFont="1" applyFill="1" applyBorder="1" applyAlignment="1" applyProtection="1">
      <alignment horizontal="center"/>
    </xf>
    <xf numFmtId="38" fontId="5" fillId="0" borderId="9" xfId="1" applyFont="1" applyFill="1" applyBorder="1" applyAlignment="1" applyProtection="1">
      <alignment horizontal="center"/>
    </xf>
    <xf numFmtId="178" fontId="5" fillId="0" borderId="8" xfId="1" applyNumberFormat="1" applyFont="1" applyFill="1" applyBorder="1" applyAlignment="1" applyProtection="1"/>
    <xf numFmtId="178" fontId="5" fillId="0" borderId="0" xfId="1" applyNumberFormat="1" applyFont="1" applyFill="1" applyBorder="1" applyAlignment="1" applyProtection="1"/>
    <xf numFmtId="178" fontId="5" fillId="0" borderId="19" xfId="0" applyNumberFormat="1" applyFont="1" applyFill="1" applyBorder="1" applyAlignment="1">
      <alignment horizontal="center" shrinkToFit="1"/>
    </xf>
    <xf numFmtId="178" fontId="5" fillId="0" borderId="20" xfId="0" applyNumberFormat="1" applyFont="1" applyFill="1" applyBorder="1" applyAlignment="1">
      <alignment horizontal="center" shrinkToFit="1"/>
    </xf>
    <xf numFmtId="38" fontId="5" fillId="0" borderId="15" xfId="1" applyFont="1" applyFill="1" applyBorder="1" applyProtection="1"/>
    <xf numFmtId="38" fontId="5" fillId="0" borderId="16" xfId="1" applyFont="1" applyFill="1" applyBorder="1" applyProtection="1"/>
    <xf numFmtId="38" fontId="5" fillId="0" borderId="1" xfId="1" applyFont="1" applyFill="1" applyBorder="1" applyProtection="1"/>
    <xf numFmtId="177" fontId="5" fillId="0" borderId="1" xfId="0" applyNumberFormat="1" applyFont="1" applyFill="1" applyBorder="1" applyAlignment="1">
      <alignment horizontal="right" vertical="center" shrinkToFit="1"/>
    </xf>
    <xf numFmtId="177" fontId="5" fillId="0" borderId="16" xfId="0" applyNumberFormat="1" applyFont="1" applyFill="1" applyBorder="1" applyAlignment="1">
      <alignment horizontal="right" vertical="center" shrinkToFit="1"/>
    </xf>
    <xf numFmtId="38" fontId="10" fillId="0" borderId="0" xfId="1" applyFont="1" applyFill="1" applyProtection="1"/>
    <xf numFmtId="38" fontId="11" fillId="0" borderId="0" xfId="1" applyFont="1" applyFill="1" applyAlignment="1" applyProtection="1"/>
    <xf numFmtId="38" fontId="10" fillId="0" borderId="0" xfId="1" applyFont="1" applyFill="1" applyAlignment="1" applyProtection="1">
      <alignment vertical="center"/>
    </xf>
    <xf numFmtId="179" fontId="10" fillId="0" borderId="0" xfId="1" applyNumberFormat="1" applyFont="1" applyFill="1" applyProtection="1"/>
    <xf numFmtId="38" fontId="12" fillId="0" borderId="0" xfId="1" applyFont="1" applyFill="1" applyAlignment="1" applyProtection="1">
      <alignment vertical="center"/>
    </xf>
    <xf numFmtId="37" fontId="10" fillId="0" borderId="0" xfId="1" applyNumberFormat="1" applyFont="1" applyFill="1" applyProtection="1"/>
    <xf numFmtId="179" fontId="13" fillId="0" borderId="0" xfId="1" applyNumberFormat="1" applyFont="1" applyFill="1" applyAlignment="1" applyProtection="1">
      <alignment horizontal="right"/>
    </xf>
    <xf numFmtId="38" fontId="14" fillId="0" borderId="0" xfId="1" applyFont="1" applyFill="1" applyProtection="1"/>
    <xf numFmtId="38" fontId="14" fillId="0" borderId="24" xfId="1" applyFont="1" applyFill="1" applyBorder="1" applyAlignment="1" applyProtection="1">
      <alignment horizontal="center" vertical="center"/>
    </xf>
    <xf numFmtId="38" fontId="14" fillId="0" borderId="24" xfId="1" applyFont="1" applyFill="1" applyBorder="1" applyAlignment="1" applyProtection="1">
      <alignment vertical="center" textRotation="255"/>
    </xf>
    <xf numFmtId="0" fontId="14" fillId="0" borderId="24" xfId="0" applyFont="1" applyFill="1" applyBorder="1" applyAlignment="1" applyProtection="1">
      <alignment horizontal="center" vertical="center"/>
    </xf>
    <xf numFmtId="38" fontId="14" fillId="0" borderId="4" xfId="1" applyFont="1" applyFill="1" applyBorder="1" applyAlignment="1" applyProtection="1">
      <alignment horizontal="center" vertical="center" wrapText="1"/>
    </xf>
    <xf numFmtId="179" fontId="14" fillId="0" borderId="4" xfId="1" applyNumberFormat="1" applyFont="1" applyFill="1" applyBorder="1" applyAlignment="1" applyProtection="1">
      <alignment horizontal="center" vertical="center" textRotation="255" wrapText="1"/>
    </xf>
    <xf numFmtId="0" fontId="14" fillId="0" borderId="24" xfId="0" applyFont="1" applyFill="1" applyBorder="1" applyAlignment="1" applyProtection="1">
      <alignment vertical="center" textRotation="255"/>
    </xf>
    <xf numFmtId="38" fontId="14" fillId="0" borderId="24" xfId="1" applyFont="1" applyFill="1" applyBorder="1" applyAlignment="1" applyProtection="1">
      <alignment horizontal="center" vertical="center" textRotation="255" wrapText="1"/>
    </xf>
    <xf numFmtId="0" fontId="14" fillId="0" borderId="10" xfId="0" applyFont="1" applyFill="1" applyBorder="1" applyAlignment="1" applyProtection="1">
      <alignment horizontal="center" vertical="center"/>
    </xf>
    <xf numFmtId="179" fontId="14" fillId="0" borderId="10" xfId="2" applyNumberFormat="1" applyFont="1" applyFill="1" applyBorder="1" applyAlignment="1" applyProtection="1">
      <alignment horizontal="center" vertical="center" textRotation="255"/>
    </xf>
    <xf numFmtId="38" fontId="14" fillId="0" borderId="24" xfId="1" applyFont="1" applyFill="1" applyBorder="1" applyAlignment="1" applyProtection="1">
      <alignment horizontal="center" vertical="center" wrapText="1"/>
    </xf>
    <xf numFmtId="38" fontId="15" fillId="0" borderId="24" xfId="1" applyFont="1" applyFill="1" applyBorder="1" applyAlignment="1" applyProtection="1">
      <alignment horizontal="center" vertical="center" wrapText="1"/>
    </xf>
    <xf numFmtId="38" fontId="14" fillId="0" borderId="24" xfId="1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 textRotation="255" wrapText="1"/>
    </xf>
    <xf numFmtId="0" fontId="14" fillId="0" borderId="24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</xf>
    <xf numFmtId="179" fontId="14" fillId="0" borderId="17" xfId="2" applyNumberFormat="1" applyFont="1" applyFill="1" applyBorder="1" applyAlignment="1" applyProtection="1">
      <alignment horizontal="center" vertical="center" textRotation="255"/>
    </xf>
    <xf numFmtId="38" fontId="13" fillId="0" borderId="24" xfId="1" applyFont="1" applyFill="1" applyBorder="1" applyAlignment="1" applyProtection="1">
      <alignment horizontal="center"/>
    </xf>
    <xf numFmtId="38" fontId="13" fillId="0" borderId="25" xfId="1" applyFont="1" applyFill="1" applyBorder="1" applyAlignment="1" applyProtection="1">
      <alignment horizontal="right"/>
    </xf>
    <xf numFmtId="178" fontId="13" fillId="0" borderId="24" xfId="1" applyNumberFormat="1" applyFont="1" applyFill="1" applyBorder="1" applyAlignment="1" applyProtection="1">
      <alignment shrinkToFit="1"/>
      <protection locked="0"/>
    </xf>
    <xf numFmtId="179" fontId="13" fillId="0" borderId="25" xfId="1" applyNumberFormat="1" applyFont="1" applyFill="1" applyBorder="1" applyAlignment="1" applyProtection="1">
      <alignment horizontal="right" shrinkToFit="1"/>
    </xf>
    <xf numFmtId="179" fontId="13" fillId="0" borderId="24" xfId="1" applyNumberFormat="1" applyFont="1" applyFill="1" applyBorder="1" applyAlignment="1" applyProtection="1">
      <alignment horizontal="right" shrinkToFit="1"/>
      <protection locked="0"/>
    </xf>
    <xf numFmtId="38" fontId="13" fillId="0" borderId="6" xfId="1" applyFont="1" applyFill="1" applyBorder="1" applyAlignment="1" applyProtection="1">
      <alignment horizontal="center"/>
    </xf>
    <xf numFmtId="38" fontId="13" fillId="0" borderId="0" xfId="1" applyFont="1" applyFill="1" applyProtection="1"/>
    <xf numFmtId="179" fontId="13" fillId="0" borderId="0" xfId="1" applyNumberFormat="1" applyFont="1" applyFill="1" applyProtection="1"/>
    <xf numFmtId="179" fontId="13" fillId="0" borderId="5" xfId="1" applyNumberFormat="1" applyFont="1" applyFill="1" applyBorder="1" applyAlignment="1" applyProtection="1">
      <alignment horizontal="right" shrinkToFit="1"/>
      <protection locked="0"/>
    </xf>
    <xf numFmtId="38" fontId="10" fillId="0" borderId="0" xfId="1" applyFont="1" applyFill="1" applyBorder="1" applyProtection="1"/>
    <xf numFmtId="38" fontId="10" fillId="0" borderId="9" xfId="1" applyFont="1" applyFill="1" applyBorder="1" applyProtection="1"/>
    <xf numFmtId="178" fontId="13" fillId="0" borderId="25" xfId="1" applyNumberFormat="1" applyFont="1" applyFill="1" applyBorder="1" applyAlignment="1" applyProtection="1">
      <alignment shrinkToFit="1"/>
      <protection locked="0"/>
    </xf>
    <xf numFmtId="179" fontId="13" fillId="0" borderId="25" xfId="1" applyNumberFormat="1" applyFont="1" applyFill="1" applyBorder="1" applyAlignment="1" applyProtection="1">
      <alignment shrinkToFit="1"/>
      <protection locked="0"/>
    </xf>
    <xf numFmtId="38" fontId="13" fillId="0" borderId="26" xfId="1" applyFont="1" applyFill="1" applyBorder="1" applyAlignment="1" applyProtection="1">
      <alignment horizontal="center"/>
    </xf>
    <xf numFmtId="178" fontId="13" fillId="0" borderId="27" xfId="1" applyNumberFormat="1" applyFont="1" applyFill="1" applyBorder="1" applyAlignment="1" applyProtection="1">
      <alignment shrinkToFit="1"/>
      <protection locked="0"/>
    </xf>
    <xf numFmtId="178" fontId="13" fillId="0" borderId="26" xfId="1" applyNumberFormat="1" applyFont="1" applyFill="1" applyBorder="1" applyAlignment="1" applyProtection="1">
      <alignment shrinkToFit="1"/>
      <protection locked="0"/>
    </xf>
    <xf numFmtId="179" fontId="13" fillId="0" borderId="27" xfId="1" applyNumberFormat="1" applyFont="1" applyFill="1" applyBorder="1" applyAlignment="1" applyProtection="1">
      <alignment shrinkToFit="1"/>
      <protection locked="0"/>
    </xf>
    <xf numFmtId="179" fontId="13" fillId="0" borderId="26" xfId="1" applyNumberFormat="1" applyFont="1" applyFill="1" applyBorder="1" applyAlignment="1" applyProtection="1">
      <alignment horizontal="right" shrinkToFit="1"/>
      <protection locked="0"/>
    </xf>
    <xf numFmtId="179" fontId="13" fillId="0" borderId="4" xfId="1" applyNumberFormat="1" applyFont="1" applyFill="1" applyBorder="1" applyAlignment="1" applyProtection="1">
      <alignment horizontal="right" shrinkToFit="1"/>
      <protection locked="0"/>
    </xf>
    <xf numFmtId="38" fontId="13" fillId="0" borderId="17" xfId="1" applyFont="1" applyFill="1" applyBorder="1" applyAlignment="1" applyProtection="1">
      <alignment horizontal="center"/>
    </xf>
    <xf numFmtId="178" fontId="13" fillId="0" borderId="28" xfId="1" applyNumberFormat="1" applyFont="1" applyFill="1" applyBorder="1" applyAlignment="1" applyProtection="1">
      <alignment shrinkToFit="1"/>
      <protection locked="0"/>
    </xf>
    <xf numFmtId="178" fontId="13" fillId="0" borderId="17" xfId="1" applyNumberFormat="1" applyFont="1" applyFill="1" applyBorder="1" applyAlignment="1" applyProtection="1">
      <alignment shrinkToFit="1"/>
      <protection locked="0"/>
    </xf>
    <xf numFmtId="179" fontId="13" fillId="0" borderId="28" xfId="1" applyNumberFormat="1" applyFont="1" applyFill="1" applyBorder="1" applyAlignment="1" applyProtection="1">
      <alignment shrinkToFit="1"/>
      <protection locked="0"/>
    </xf>
    <xf numFmtId="179" fontId="13" fillId="0" borderId="17" xfId="1" applyNumberFormat="1" applyFont="1" applyFill="1" applyBorder="1" applyAlignment="1" applyProtection="1">
      <alignment horizontal="right" shrinkToFit="1"/>
      <protection locked="0"/>
    </xf>
    <xf numFmtId="179" fontId="13" fillId="0" borderId="29" xfId="1" applyNumberFormat="1" applyFont="1" applyFill="1" applyBorder="1" applyAlignment="1" applyProtection="1">
      <alignment horizontal="right" shrinkToFit="1"/>
      <protection locked="0"/>
    </xf>
    <xf numFmtId="38" fontId="11" fillId="0" borderId="0" xfId="1" applyFont="1" applyFill="1" applyProtection="1"/>
    <xf numFmtId="38" fontId="16" fillId="0" borderId="0" xfId="1" applyFont="1" applyFill="1" applyAlignment="1" applyProtection="1">
      <alignment horizontal="left" vertical="center"/>
    </xf>
    <xf numFmtId="38" fontId="13" fillId="0" borderId="25" xfId="1" applyFont="1" applyFill="1" applyBorder="1" applyAlignment="1" applyProtection="1">
      <alignment horizontal="right" shrinkToFit="1"/>
    </xf>
    <xf numFmtId="38" fontId="13" fillId="0" borderId="0" xfId="1" applyFont="1" applyFill="1" applyAlignment="1" applyProtection="1">
      <alignment horizontal="center"/>
    </xf>
    <xf numFmtId="38" fontId="13" fillId="0" borderId="0" xfId="1" applyFont="1" applyFill="1" applyAlignment="1" applyProtection="1">
      <alignment shrinkToFit="1"/>
    </xf>
    <xf numFmtId="179" fontId="13" fillId="0" borderId="0" xfId="1" applyNumberFormat="1" applyFont="1" applyFill="1" applyAlignment="1" applyProtection="1">
      <alignment shrinkToFit="1"/>
    </xf>
    <xf numFmtId="38" fontId="13" fillId="0" borderId="25" xfId="1" applyNumberFormat="1" applyFont="1" applyFill="1" applyBorder="1" applyAlignment="1" applyProtection="1">
      <alignment horizontal="right" shrinkToFit="1"/>
    </xf>
    <xf numFmtId="38" fontId="13" fillId="0" borderId="27" xfId="1" applyNumberFormat="1" applyFont="1" applyFill="1" applyBorder="1" applyAlignment="1" applyProtection="1">
      <alignment horizontal="right" shrinkToFit="1"/>
    </xf>
    <xf numFmtId="179" fontId="13" fillId="0" borderId="27" xfId="1" applyNumberFormat="1" applyFont="1" applyFill="1" applyBorder="1" applyAlignment="1" applyProtection="1">
      <alignment horizontal="right" shrinkToFit="1"/>
    </xf>
    <xf numFmtId="38" fontId="13" fillId="0" borderId="28" xfId="1" applyNumberFormat="1" applyFont="1" applyFill="1" applyBorder="1" applyAlignment="1" applyProtection="1">
      <alignment horizontal="right" shrinkToFit="1"/>
    </xf>
    <xf numFmtId="179" fontId="13" fillId="0" borderId="28" xfId="1" applyNumberFormat="1" applyFont="1" applyFill="1" applyBorder="1" applyAlignment="1" applyProtection="1">
      <alignment horizontal="right" shrinkToFit="1"/>
    </xf>
    <xf numFmtId="38" fontId="17" fillId="0" borderId="0" xfId="1" applyFont="1" applyFill="1" applyAlignment="1" applyProtection="1">
      <alignment vertical="center"/>
    </xf>
    <xf numFmtId="179" fontId="10" fillId="0" borderId="0" xfId="1" applyNumberFormat="1" applyFont="1" applyFill="1" applyBorder="1" applyAlignment="1" applyProtection="1"/>
    <xf numFmtId="179" fontId="13" fillId="0" borderId="30" xfId="1" applyNumberFormat="1" applyFont="1" applyFill="1" applyBorder="1" applyAlignment="1" applyProtection="1">
      <alignment horizontal="right" shrinkToFit="1"/>
    </xf>
    <xf numFmtId="38" fontId="13" fillId="0" borderId="0" xfId="1" applyFont="1" applyFill="1" applyBorder="1" applyAlignment="1" applyProtection="1">
      <alignment shrinkToFit="1"/>
    </xf>
    <xf numFmtId="38" fontId="13" fillId="0" borderId="24" xfId="1" applyNumberFormat="1" applyFont="1" applyFill="1" applyBorder="1" applyAlignment="1" applyProtection="1">
      <alignment horizontal="right" shrinkToFit="1"/>
    </xf>
    <xf numFmtId="179" fontId="13" fillId="0" borderId="24" xfId="1" applyNumberFormat="1" applyFont="1" applyFill="1" applyBorder="1" applyAlignment="1" applyProtection="1">
      <alignment horizontal="right" shrinkToFit="1"/>
    </xf>
    <xf numFmtId="38" fontId="13" fillId="0" borderId="26" xfId="1" applyNumberFormat="1" applyFont="1" applyFill="1" applyBorder="1" applyAlignment="1" applyProtection="1">
      <alignment horizontal="right" shrinkToFit="1"/>
    </xf>
    <xf numFmtId="179" fontId="13" fillId="0" borderId="26" xfId="1" applyNumberFormat="1" applyFont="1" applyFill="1" applyBorder="1" applyAlignment="1" applyProtection="1">
      <alignment horizontal="right" shrinkToFit="1"/>
    </xf>
    <xf numFmtId="38" fontId="13" fillId="0" borderId="17" xfId="1" applyNumberFormat="1" applyFont="1" applyFill="1" applyBorder="1" applyAlignment="1" applyProtection="1">
      <alignment horizontal="right" shrinkToFit="1"/>
    </xf>
    <xf numFmtId="179" fontId="13" fillId="0" borderId="17" xfId="1" applyNumberFormat="1" applyFont="1" applyFill="1" applyBorder="1" applyAlignment="1" applyProtection="1">
      <alignment horizontal="right" shrinkToFit="1"/>
    </xf>
    <xf numFmtId="38" fontId="10" fillId="0" borderId="0" xfId="1" applyFont="1" applyFill="1" applyBorder="1" applyAlignment="1" applyProtection="1">
      <alignment vertical="top"/>
    </xf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7" fontId="10" fillId="0" borderId="0" xfId="1" applyNumberFormat="1" applyFont="1" applyFill="1" applyBorder="1" applyAlignment="1" applyProtection="1"/>
  </cellXfs>
  <cellStyles count="3">
    <cellStyle name="桁区切り" xfId="1" builtinId="6"/>
    <cellStyle name="標準" xfId="0" builtinId="0"/>
    <cellStyle name="標準_H22年齢階級別集計表（前立腺がん検診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Y68"/>
  <sheetViews>
    <sheetView tabSelected="1" view="pageBreakPreview" zoomScale="80" zoomScaleNormal="80" zoomScaleSheetLayoutView="80" workbookViewId="0">
      <selection activeCell="B1" sqref="B1"/>
    </sheetView>
  </sheetViews>
  <sheetFormatPr defaultRowHeight="17.25" x14ac:dyDescent="0.2"/>
  <cols>
    <col min="1" max="1" width="2.5" style="4" customWidth="1"/>
    <col min="2" max="2" width="11.375" style="4" customWidth="1"/>
    <col min="3" max="3" width="12.75" style="4" customWidth="1"/>
    <col min="4" max="5" width="10.625" style="4" customWidth="1"/>
    <col min="6" max="8" width="7.625" style="4" customWidth="1"/>
    <col min="9" max="15" width="6.625" style="4" customWidth="1"/>
    <col min="16" max="19" width="7.625" style="4" customWidth="1"/>
    <col min="20" max="20" width="8.625" style="4" customWidth="1"/>
    <col min="21" max="21" width="7.375" style="4" customWidth="1"/>
    <col min="22" max="22" width="9.125" style="4" customWidth="1"/>
    <col min="23" max="23" width="9" style="4" customWidth="1"/>
    <col min="24" max="24" width="8.25" style="4" customWidth="1"/>
    <col min="25" max="25" width="7.25" style="4" customWidth="1"/>
    <col min="26" max="26" width="1.375" style="4" customWidth="1"/>
    <col min="27" max="16384" width="9" style="4"/>
  </cols>
  <sheetData>
    <row r="1" spans="2:25" ht="41.25" customHeight="1" x14ac:dyDescent="0.3">
      <c r="B1" s="1" t="s">
        <v>0</v>
      </c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2:25" ht="21.75" customHeight="1" x14ac:dyDescent="0.2">
      <c r="B2" s="5" t="s">
        <v>1</v>
      </c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6"/>
      <c r="U2" s="6"/>
      <c r="V2" s="6"/>
      <c r="W2" s="2"/>
      <c r="X2" s="6"/>
      <c r="Y2" s="7" t="s">
        <v>2</v>
      </c>
    </row>
    <row r="3" spans="2:25" ht="24.75" customHeight="1" x14ac:dyDescent="0.2">
      <c r="B3" s="8" t="s">
        <v>3</v>
      </c>
      <c r="C3" s="9"/>
      <c r="D3" s="10" t="s">
        <v>4</v>
      </c>
      <c r="E3" s="10" t="s">
        <v>5</v>
      </c>
      <c r="F3" s="10" t="s">
        <v>6</v>
      </c>
      <c r="G3" s="10" t="s">
        <v>7</v>
      </c>
      <c r="H3" s="11" t="s">
        <v>8</v>
      </c>
      <c r="I3" s="12"/>
      <c r="J3" s="12"/>
      <c r="K3" s="12"/>
      <c r="L3" s="12"/>
      <c r="M3" s="12"/>
      <c r="N3" s="12"/>
      <c r="O3" s="12"/>
      <c r="P3" s="12"/>
      <c r="Q3" s="13"/>
      <c r="R3" s="14" t="s">
        <v>9</v>
      </c>
      <c r="S3" s="14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6" t="s">
        <v>16</v>
      </c>
    </row>
    <row r="4" spans="2:25" ht="24.75" customHeight="1" x14ac:dyDescent="0.2">
      <c r="B4" s="17"/>
      <c r="C4" s="18"/>
      <c r="D4" s="19"/>
      <c r="E4" s="19"/>
      <c r="F4" s="19"/>
      <c r="G4" s="19"/>
      <c r="H4" s="10" t="s">
        <v>17</v>
      </c>
      <c r="I4" s="11" t="s">
        <v>18</v>
      </c>
      <c r="J4" s="12"/>
      <c r="K4" s="12"/>
      <c r="L4" s="12"/>
      <c r="M4" s="12"/>
      <c r="N4" s="12"/>
      <c r="O4" s="13"/>
      <c r="P4" s="14" t="s">
        <v>19</v>
      </c>
      <c r="Q4" s="14" t="s">
        <v>20</v>
      </c>
      <c r="R4" s="20"/>
      <c r="S4" s="20"/>
      <c r="T4" s="21"/>
      <c r="U4" s="21"/>
      <c r="V4" s="21"/>
      <c r="W4" s="21"/>
      <c r="X4" s="21"/>
      <c r="Y4" s="22"/>
    </row>
    <row r="5" spans="2:25" ht="59.25" customHeight="1" x14ac:dyDescent="0.2">
      <c r="B5" s="17"/>
      <c r="C5" s="18"/>
      <c r="D5" s="19"/>
      <c r="E5" s="19"/>
      <c r="F5" s="19"/>
      <c r="G5" s="19"/>
      <c r="H5" s="19"/>
      <c r="I5" s="23" t="s">
        <v>21</v>
      </c>
      <c r="J5" s="23" t="s">
        <v>22</v>
      </c>
      <c r="K5" s="24" t="s">
        <v>23</v>
      </c>
      <c r="L5" s="25"/>
      <c r="M5" s="26"/>
      <c r="N5" s="14" t="s">
        <v>24</v>
      </c>
      <c r="O5" s="27" t="s">
        <v>25</v>
      </c>
      <c r="P5" s="28"/>
      <c r="Q5" s="28"/>
      <c r="R5" s="20"/>
      <c r="S5" s="20"/>
      <c r="T5" s="21"/>
      <c r="U5" s="21"/>
      <c r="V5" s="21"/>
      <c r="W5" s="21"/>
      <c r="X5" s="21"/>
      <c r="Y5" s="22"/>
    </row>
    <row r="6" spans="2:25" ht="24.75" customHeight="1" x14ac:dyDescent="0.2">
      <c r="B6" s="29"/>
      <c r="C6" s="30"/>
      <c r="D6" s="31"/>
      <c r="E6" s="31"/>
      <c r="F6" s="31"/>
      <c r="G6" s="31"/>
      <c r="H6" s="31"/>
      <c r="I6" s="32" t="s">
        <v>26</v>
      </c>
      <c r="J6" s="32" t="s">
        <v>27</v>
      </c>
      <c r="K6" s="32" t="s">
        <v>28</v>
      </c>
      <c r="L6" s="32" t="s">
        <v>29</v>
      </c>
      <c r="M6" s="32" t="s">
        <v>30</v>
      </c>
      <c r="N6" s="33"/>
      <c r="O6" s="34"/>
      <c r="P6" s="35"/>
      <c r="Q6" s="35"/>
      <c r="R6" s="34"/>
      <c r="S6" s="34"/>
      <c r="T6" s="36"/>
      <c r="U6" s="36"/>
      <c r="V6" s="36"/>
      <c r="W6" s="36"/>
      <c r="X6" s="36"/>
      <c r="Y6" s="37"/>
    </row>
    <row r="7" spans="2:25" ht="20.100000000000001" customHeight="1" thickBot="1" x14ac:dyDescent="0.25">
      <c r="B7" s="38"/>
      <c r="C7" s="39"/>
      <c r="D7" s="40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2"/>
      <c r="U7" s="42"/>
      <c r="V7" s="42"/>
      <c r="W7" s="42"/>
      <c r="X7" s="42"/>
      <c r="Y7" s="43"/>
    </row>
    <row r="8" spans="2:25" ht="20.100000000000001" customHeight="1" thickBot="1" x14ac:dyDescent="0.25">
      <c r="B8" s="44" t="s">
        <v>31</v>
      </c>
      <c r="C8" s="45"/>
      <c r="D8" s="46">
        <v>505832</v>
      </c>
      <c r="E8" s="47">
        <v>35280</v>
      </c>
      <c r="F8" s="47">
        <v>2473</v>
      </c>
      <c r="G8" s="47">
        <v>1838</v>
      </c>
      <c r="H8" s="47">
        <v>364</v>
      </c>
      <c r="I8" s="47">
        <v>9</v>
      </c>
      <c r="J8" s="47">
        <v>28</v>
      </c>
      <c r="K8" s="47">
        <v>15</v>
      </c>
      <c r="L8" s="47">
        <v>43</v>
      </c>
      <c r="M8" s="47">
        <v>37</v>
      </c>
      <c r="N8" s="47">
        <v>10</v>
      </c>
      <c r="O8" s="47">
        <v>142</v>
      </c>
      <c r="P8" s="47">
        <v>680</v>
      </c>
      <c r="Q8" s="47">
        <v>573</v>
      </c>
      <c r="R8" s="47">
        <v>635</v>
      </c>
      <c r="S8" s="47">
        <v>124</v>
      </c>
      <c r="T8" s="48">
        <f t="shared" ref="T8:V8" si="0">E8/D8*100</f>
        <v>6.9746477091208154</v>
      </c>
      <c r="U8" s="48">
        <f t="shared" si="0"/>
        <v>7.0096371882086173</v>
      </c>
      <c r="V8" s="48">
        <f t="shared" si="0"/>
        <v>74.322684997978158</v>
      </c>
      <c r="W8" s="48">
        <f t="shared" ref="W8" si="1">O8/E8*100000</f>
        <v>402.49433106575964</v>
      </c>
      <c r="X8" s="48">
        <f t="shared" ref="X8" si="2">(K8+L8+M8)/O8*100</f>
        <v>66.901408450704224</v>
      </c>
      <c r="Y8" s="49">
        <f t="shared" ref="Y8" si="3">O8/F8*100</f>
        <v>5.7420137484836227</v>
      </c>
    </row>
    <row r="9" spans="2:25" ht="20.100000000000001" customHeight="1" x14ac:dyDescent="0.2">
      <c r="B9" s="50"/>
      <c r="C9" s="51"/>
      <c r="D9" s="50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3"/>
      <c r="U9" s="53"/>
      <c r="V9" s="53"/>
      <c r="W9" s="53"/>
      <c r="X9" s="53"/>
      <c r="Y9" s="54"/>
    </row>
    <row r="10" spans="2:25" ht="20.100000000000001" customHeight="1" x14ac:dyDescent="0.2">
      <c r="B10" s="55" t="s">
        <v>32</v>
      </c>
      <c r="C10" s="56"/>
      <c r="D10" s="50">
        <v>485748</v>
      </c>
      <c r="E10" s="52">
        <v>33236</v>
      </c>
      <c r="F10" s="52">
        <v>2328</v>
      </c>
      <c r="G10" s="52">
        <v>1722</v>
      </c>
      <c r="H10" s="52">
        <v>324</v>
      </c>
      <c r="I10" s="52">
        <v>9</v>
      </c>
      <c r="J10" s="52">
        <v>27</v>
      </c>
      <c r="K10" s="52">
        <v>14</v>
      </c>
      <c r="L10" s="52">
        <v>42</v>
      </c>
      <c r="M10" s="52">
        <v>34</v>
      </c>
      <c r="N10" s="52">
        <v>9</v>
      </c>
      <c r="O10" s="52">
        <v>135</v>
      </c>
      <c r="P10" s="52">
        <v>643</v>
      </c>
      <c r="Q10" s="52">
        <v>542</v>
      </c>
      <c r="R10" s="52">
        <v>606</v>
      </c>
      <c r="S10" s="52">
        <v>122</v>
      </c>
      <c r="T10" s="53">
        <f t="shared" ref="T10:V11" si="4">E10/D10*100</f>
        <v>6.842230951028105</v>
      </c>
      <c r="U10" s="53">
        <f t="shared" si="4"/>
        <v>7.0044530027680825</v>
      </c>
      <c r="V10" s="53">
        <f t="shared" si="4"/>
        <v>73.969072164948457</v>
      </c>
      <c r="W10" s="53">
        <f t="shared" ref="W10:W11" si="5">O10/E10*100000</f>
        <v>406.18606330485011</v>
      </c>
      <c r="X10" s="53">
        <f t="shared" ref="X10:X11" si="6">(K10+L10+M10)/O10*100</f>
        <v>66.666666666666657</v>
      </c>
      <c r="Y10" s="54">
        <f t="shared" ref="Y10:Y11" si="7">O10/F10*100</f>
        <v>5.7989690721649483</v>
      </c>
    </row>
    <row r="11" spans="2:25" ht="20.100000000000001" customHeight="1" x14ac:dyDescent="0.2">
      <c r="B11" s="55" t="s">
        <v>33</v>
      </c>
      <c r="C11" s="56"/>
      <c r="D11" s="50">
        <v>20084</v>
      </c>
      <c r="E11" s="52">
        <v>2044</v>
      </c>
      <c r="F11" s="52">
        <v>145</v>
      </c>
      <c r="G11" s="52">
        <v>116</v>
      </c>
      <c r="H11" s="52">
        <v>40</v>
      </c>
      <c r="I11" s="52">
        <v>0</v>
      </c>
      <c r="J11" s="52">
        <v>1</v>
      </c>
      <c r="K11" s="52">
        <v>1</v>
      </c>
      <c r="L11" s="52">
        <v>1</v>
      </c>
      <c r="M11" s="52">
        <v>3</v>
      </c>
      <c r="N11" s="52">
        <v>1</v>
      </c>
      <c r="O11" s="52">
        <v>7</v>
      </c>
      <c r="P11" s="52">
        <v>37</v>
      </c>
      <c r="Q11" s="52">
        <v>31</v>
      </c>
      <c r="R11" s="52">
        <v>29</v>
      </c>
      <c r="S11" s="52">
        <v>2</v>
      </c>
      <c r="T11" s="53">
        <f t="shared" si="4"/>
        <v>10.177255526787492</v>
      </c>
      <c r="U11" s="53">
        <f t="shared" si="4"/>
        <v>7.0939334637964775</v>
      </c>
      <c r="V11" s="53">
        <f t="shared" si="4"/>
        <v>80</v>
      </c>
      <c r="W11" s="53">
        <f t="shared" si="5"/>
        <v>342.46575342465752</v>
      </c>
      <c r="X11" s="53">
        <f t="shared" si="6"/>
        <v>71.428571428571431</v>
      </c>
      <c r="Y11" s="54">
        <f t="shared" si="7"/>
        <v>4.8275862068965516</v>
      </c>
    </row>
    <row r="12" spans="2:25" ht="20.100000000000001" customHeight="1" thickBot="1" x14ac:dyDescent="0.25">
      <c r="B12" s="50"/>
      <c r="C12" s="51"/>
      <c r="D12" s="50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3"/>
      <c r="U12" s="53"/>
      <c r="V12" s="53"/>
      <c r="W12" s="53"/>
      <c r="X12" s="53"/>
      <c r="Y12" s="54"/>
    </row>
    <row r="13" spans="2:25" ht="20.100000000000001" customHeight="1" thickBot="1" x14ac:dyDescent="0.25">
      <c r="B13" s="44" t="s">
        <v>34</v>
      </c>
      <c r="C13" s="45"/>
      <c r="D13" s="46">
        <v>17750</v>
      </c>
      <c r="E13" s="47">
        <v>1461</v>
      </c>
      <c r="F13" s="47">
        <v>86</v>
      </c>
      <c r="G13" s="47">
        <v>70</v>
      </c>
      <c r="H13" s="47">
        <v>14</v>
      </c>
      <c r="I13" s="47">
        <v>0</v>
      </c>
      <c r="J13" s="47">
        <v>7</v>
      </c>
      <c r="K13" s="47">
        <v>0</v>
      </c>
      <c r="L13" s="47">
        <v>0</v>
      </c>
      <c r="M13" s="47">
        <v>0</v>
      </c>
      <c r="N13" s="47">
        <v>0</v>
      </c>
      <c r="O13" s="47">
        <v>7</v>
      </c>
      <c r="P13" s="47">
        <v>42</v>
      </c>
      <c r="Q13" s="47">
        <v>6</v>
      </c>
      <c r="R13" s="47">
        <v>16</v>
      </c>
      <c r="S13" s="47">
        <v>1</v>
      </c>
      <c r="T13" s="48">
        <f>E13/D13*100</f>
        <v>8.2309859154929583</v>
      </c>
      <c r="U13" s="48">
        <f t="shared" ref="U13:V26" si="8">F13/E13*100</f>
        <v>5.8863791923340179</v>
      </c>
      <c r="V13" s="48">
        <f t="shared" si="8"/>
        <v>81.395348837209298</v>
      </c>
      <c r="W13" s="48">
        <f t="shared" ref="W13:W67" si="9">O13/E13*100000</f>
        <v>479.12388774811768</v>
      </c>
      <c r="X13" s="48">
        <f t="shared" ref="X13:X67" si="10">(K13+L13+M13)/O13*100</f>
        <v>0</v>
      </c>
      <c r="Y13" s="49">
        <f t="shared" ref="Y13:Y67" si="11">O13/F13*100</f>
        <v>8.1395348837209305</v>
      </c>
    </row>
    <row r="14" spans="2:25" ht="20.100000000000001" customHeight="1" x14ac:dyDescent="0.2">
      <c r="B14" s="58" t="s">
        <v>35</v>
      </c>
      <c r="C14" s="59"/>
      <c r="D14" s="60">
        <v>16059</v>
      </c>
      <c r="E14" s="61">
        <v>1168</v>
      </c>
      <c r="F14" s="61">
        <v>67</v>
      </c>
      <c r="G14" s="61">
        <v>54</v>
      </c>
      <c r="H14" s="61">
        <v>9</v>
      </c>
      <c r="I14" s="61">
        <v>0</v>
      </c>
      <c r="J14" s="61">
        <v>7</v>
      </c>
      <c r="K14" s="61">
        <v>0</v>
      </c>
      <c r="L14" s="61">
        <v>0</v>
      </c>
      <c r="M14" s="61">
        <v>0</v>
      </c>
      <c r="N14" s="61">
        <v>0</v>
      </c>
      <c r="O14" s="61">
        <v>7</v>
      </c>
      <c r="P14" s="61">
        <v>36</v>
      </c>
      <c r="Q14" s="61">
        <v>2</v>
      </c>
      <c r="R14" s="61">
        <v>13</v>
      </c>
      <c r="S14" s="61">
        <v>0</v>
      </c>
      <c r="T14" s="53">
        <f t="shared" ref="T14:V67" si="12">E14/D14*100</f>
        <v>7.2731801482034992</v>
      </c>
      <c r="U14" s="53">
        <f t="shared" si="8"/>
        <v>5.7363013698630141</v>
      </c>
      <c r="V14" s="53">
        <f t="shared" si="8"/>
        <v>80.597014925373131</v>
      </c>
      <c r="W14" s="53">
        <f t="shared" si="9"/>
        <v>599.31506849315065</v>
      </c>
      <c r="X14" s="53">
        <f t="shared" si="10"/>
        <v>0</v>
      </c>
      <c r="Y14" s="54">
        <f t="shared" si="11"/>
        <v>10.44776119402985</v>
      </c>
    </row>
    <row r="15" spans="2:25" ht="20.100000000000001" customHeight="1" x14ac:dyDescent="0.2">
      <c r="B15" s="58" t="s">
        <v>36</v>
      </c>
      <c r="C15" s="59"/>
      <c r="D15" s="60">
        <v>1588</v>
      </c>
      <c r="E15" s="61">
        <v>237</v>
      </c>
      <c r="F15" s="61">
        <v>16</v>
      </c>
      <c r="G15" s="61">
        <v>13</v>
      </c>
      <c r="H15" s="61">
        <v>3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6</v>
      </c>
      <c r="Q15" s="61">
        <v>4</v>
      </c>
      <c r="R15" s="61">
        <v>3</v>
      </c>
      <c r="S15" s="61">
        <v>0</v>
      </c>
      <c r="T15" s="53">
        <f t="shared" si="12"/>
        <v>14.924433249370278</v>
      </c>
      <c r="U15" s="53">
        <f t="shared" si="8"/>
        <v>6.7510548523206744</v>
      </c>
      <c r="V15" s="53">
        <f t="shared" si="8"/>
        <v>81.25</v>
      </c>
      <c r="W15" s="53">
        <f t="shared" si="9"/>
        <v>0</v>
      </c>
      <c r="X15" s="53" t="s">
        <v>37</v>
      </c>
      <c r="Y15" s="54">
        <f t="shared" si="11"/>
        <v>0</v>
      </c>
    </row>
    <row r="16" spans="2:25" ht="20.100000000000001" customHeight="1" x14ac:dyDescent="0.2">
      <c r="B16" s="58" t="s">
        <v>38</v>
      </c>
      <c r="C16" s="59"/>
      <c r="D16" s="60">
        <v>103</v>
      </c>
      <c r="E16" s="61">
        <v>56</v>
      </c>
      <c r="F16" s="61">
        <v>3</v>
      </c>
      <c r="G16" s="61">
        <v>3</v>
      </c>
      <c r="H16" s="61">
        <v>2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1</v>
      </c>
      <c r="T16" s="53">
        <f t="shared" si="12"/>
        <v>54.368932038834949</v>
      </c>
      <c r="U16" s="53">
        <f t="shared" si="8"/>
        <v>5.3571428571428568</v>
      </c>
      <c r="V16" s="53">
        <f t="shared" si="8"/>
        <v>100</v>
      </c>
      <c r="W16" s="53">
        <f t="shared" si="9"/>
        <v>0</v>
      </c>
      <c r="X16" s="53" t="s">
        <v>39</v>
      </c>
      <c r="Y16" s="54">
        <f t="shared" si="11"/>
        <v>0</v>
      </c>
    </row>
    <row r="17" spans="2:25" ht="20.100000000000001" customHeight="1" thickBot="1" x14ac:dyDescent="0.25">
      <c r="B17" s="50"/>
      <c r="C17" s="51"/>
      <c r="D17" s="50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3"/>
      <c r="U17" s="53"/>
      <c r="V17" s="53"/>
      <c r="W17" s="53"/>
      <c r="X17" s="53"/>
      <c r="Y17" s="54"/>
    </row>
    <row r="18" spans="2:25" ht="20.100000000000001" customHeight="1" thickBot="1" x14ac:dyDescent="0.25">
      <c r="B18" s="44" t="s">
        <v>40</v>
      </c>
      <c r="C18" s="45"/>
      <c r="D18" s="46">
        <v>42859</v>
      </c>
      <c r="E18" s="47">
        <v>2074</v>
      </c>
      <c r="F18" s="47">
        <v>137</v>
      </c>
      <c r="G18" s="47">
        <v>120</v>
      </c>
      <c r="H18" s="47">
        <v>12</v>
      </c>
      <c r="I18" s="47">
        <v>1</v>
      </c>
      <c r="J18" s="47">
        <v>0</v>
      </c>
      <c r="K18" s="47">
        <v>1</v>
      </c>
      <c r="L18" s="47">
        <v>1</v>
      </c>
      <c r="M18" s="47">
        <v>4</v>
      </c>
      <c r="N18" s="47">
        <v>0</v>
      </c>
      <c r="O18" s="47">
        <v>7</v>
      </c>
      <c r="P18" s="47">
        <v>48</v>
      </c>
      <c r="Q18" s="47">
        <v>53</v>
      </c>
      <c r="R18" s="47">
        <v>17</v>
      </c>
      <c r="S18" s="47">
        <v>0</v>
      </c>
      <c r="T18" s="48">
        <f t="shared" si="12"/>
        <v>4.8391236379756872</v>
      </c>
      <c r="U18" s="48">
        <f t="shared" si="8"/>
        <v>6.6055930568948886</v>
      </c>
      <c r="V18" s="48">
        <f t="shared" si="8"/>
        <v>87.591240875912419</v>
      </c>
      <c r="W18" s="48">
        <f t="shared" si="9"/>
        <v>337.51205400192862</v>
      </c>
      <c r="X18" s="48">
        <f t="shared" si="10"/>
        <v>85.714285714285708</v>
      </c>
      <c r="Y18" s="49">
        <f t="shared" si="11"/>
        <v>5.1094890510948909</v>
      </c>
    </row>
    <row r="19" spans="2:25" ht="20.100000000000001" customHeight="1" x14ac:dyDescent="0.2">
      <c r="B19" s="58" t="s">
        <v>41</v>
      </c>
      <c r="C19" s="59"/>
      <c r="D19" s="60">
        <v>22491</v>
      </c>
      <c r="E19" s="61">
        <v>1035</v>
      </c>
      <c r="F19" s="61">
        <v>62</v>
      </c>
      <c r="G19" s="61">
        <v>57</v>
      </c>
      <c r="H19" s="61">
        <v>3</v>
      </c>
      <c r="I19" s="61">
        <v>1</v>
      </c>
      <c r="J19" s="61">
        <v>0</v>
      </c>
      <c r="K19" s="61">
        <v>1</v>
      </c>
      <c r="L19" s="61">
        <v>1</v>
      </c>
      <c r="M19" s="61">
        <v>3</v>
      </c>
      <c r="N19" s="61">
        <v>0</v>
      </c>
      <c r="O19" s="61">
        <v>6</v>
      </c>
      <c r="P19" s="61">
        <v>11</v>
      </c>
      <c r="Q19" s="61">
        <v>37</v>
      </c>
      <c r="R19" s="61">
        <v>5</v>
      </c>
      <c r="S19" s="61">
        <v>0</v>
      </c>
      <c r="T19" s="53">
        <f t="shared" si="12"/>
        <v>4.601840736294518</v>
      </c>
      <c r="U19" s="53">
        <f t="shared" si="8"/>
        <v>5.9903381642512077</v>
      </c>
      <c r="V19" s="53">
        <f t="shared" si="8"/>
        <v>91.935483870967744</v>
      </c>
      <c r="W19" s="53">
        <f t="shared" si="9"/>
        <v>579.71014492753625</v>
      </c>
      <c r="X19" s="53">
        <f t="shared" si="10"/>
        <v>83.333333333333343</v>
      </c>
      <c r="Y19" s="54">
        <f t="shared" si="11"/>
        <v>9.67741935483871</v>
      </c>
    </row>
    <row r="20" spans="2:25" ht="20.100000000000001" customHeight="1" x14ac:dyDescent="0.2">
      <c r="B20" s="58" t="s">
        <v>42</v>
      </c>
      <c r="C20" s="59"/>
      <c r="D20" s="60">
        <v>10172</v>
      </c>
      <c r="E20" s="61">
        <v>512</v>
      </c>
      <c r="F20" s="61">
        <v>33</v>
      </c>
      <c r="G20" s="61">
        <v>26</v>
      </c>
      <c r="H20" s="61">
        <v>7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12</v>
      </c>
      <c r="Q20" s="61">
        <v>7</v>
      </c>
      <c r="R20" s="61">
        <v>7</v>
      </c>
      <c r="S20" s="61">
        <v>0</v>
      </c>
      <c r="T20" s="53">
        <f t="shared" si="12"/>
        <v>5.0334250884781753</v>
      </c>
      <c r="U20" s="53">
        <f t="shared" si="8"/>
        <v>6.4453125</v>
      </c>
      <c r="V20" s="53">
        <f t="shared" si="8"/>
        <v>78.787878787878782</v>
      </c>
      <c r="W20" s="53">
        <f t="shared" si="9"/>
        <v>0</v>
      </c>
      <c r="X20" s="53" t="s">
        <v>43</v>
      </c>
      <c r="Y20" s="54">
        <f t="shared" si="11"/>
        <v>0</v>
      </c>
    </row>
    <row r="21" spans="2:25" ht="20.100000000000001" customHeight="1" x14ac:dyDescent="0.2">
      <c r="B21" s="58" t="s">
        <v>44</v>
      </c>
      <c r="C21" s="59"/>
      <c r="D21" s="60">
        <v>7469</v>
      </c>
      <c r="E21" s="61">
        <v>351</v>
      </c>
      <c r="F21" s="61">
        <v>33</v>
      </c>
      <c r="G21" s="61">
        <v>29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24</v>
      </c>
      <c r="Q21" s="61">
        <v>5</v>
      </c>
      <c r="R21" s="61">
        <v>4</v>
      </c>
      <c r="S21" s="61">
        <v>0</v>
      </c>
      <c r="T21" s="53">
        <f t="shared" si="12"/>
        <v>4.6994242870531524</v>
      </c>
      <c r="U21" s="53">
        <f t="shared" si="8"/>
        <v>9.4017094017094021</v>
      </c>
      <c r="V21" s="53">
        <f t="shared" si="8"/>
        <v>87.878787878787875</v>
      </c>
      <c r="W21" s="53">
        <f t="shared" si="9"/>
        <v>0</v>
      </c>
      <c r="X21" s="53" t="s">
        <v>45</v>
      </c>
      <c r="Y21" s="54">
        <f t="shared" si="11"/>
        <v>0</v>
      </c>
    </row>
    <row r="22" spans="2:25" ht="20.100000000000001" customHeight="1" x14ac:dyDescent="0.2">
      <c r="B22" s="58" t="s">
        <v>46</v>
      </c>
      <c r="C22" s="59"/>
      <c r="D22" s="60">
        <v>2727</v>
      </c>
      <c r="E22" s="61">
        <v>176</v>
      </c>
      <c r="F22" s="61">
        <v>9</v>
      </c>
      <c r="G22" s="61">
        <v>8</v>
      </c>
      <c r="H22" s="61">
        <v>2</v>
      </c>
      <c r="I22" s="61">
        <v>0</v>
      </c>
      <c r="J22" s="61">
        <v>0</v>
      </c>
      <c r="K22" s="61">
        <v>0</v>
      </c>
      <c r="L22" s="61">
        <v>0</v>
      </c>
      <c r="M22" s="61">
        <v>1</v>
      </c>
      <c r="N22" s="61">
        <v>0</v>
      </c>
      <c r="O22" s="61">
        <v>1</v>
      </c>
      <c r="P22" s="61">
        <v>1</v>
      </c>
      <c r="Q22" s="61">
        <v>4</v>
      </c>
      <c r="R22" s="61">
        <v>1</v>
      </c>
      <c r="S22" s="61">
        <v>0</v>
      </c>
      <c r="T22" s="53">
        <f t="shared" si="12"/>
        <v>6.4539787312064538</v>
      </c>
      <c r="U22" s="53">
        <f t="shared" si="8"/>
        <v>5.1136363636363642</v>
      </c>
      <c r="V22" s="53">
        <f t="shared" si="8"/>
        <v>88.888888888888886</v>
      </c>
      <c r="W22" s="53">
        <f t="shared" si="9"/>
        <v>568.18181818181824</v>
      </c>
      <c r="X22" s="53">
        <f t="shared" si="10"/>
        <v>100</v>
      </c>
      <c r="Y22" s="54">
        <f t="shared" si="11"/>
        <v>11.111111111111111</v>
      </c>
    </row>
    <row r="23" spans="2:25" ht="20.100000000000001" customHeight="1" thickBot="1" x14ac:dyDescent="0.25">
      <c r="B23" s="50"/>
      <c r="C23" s="51"/>
      <c r="D23" s="50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3"/>
      <c r="U23" s="53"/>
      <c r="V23" s="53"/>
      <c r="W23" s="53"/>
      <c r="X23" s="53"/>
      <c r="Y23" s="54"/>
    </row>
    <row r="24" spans="2:25" ht="20.100000000000001" customHeight="1" thickBot="1" x14ac:dyDescent="0.25">
      <c r="B24" s="44" t="s">
        <v>47</v>
      </c>
      <c r="C24" s="45"/>
      <c r="D24" s="46">
        <v>15878</v>
      </c>
      <c r="E24" s="47">
        <v>1377</v>
      </c>
      <c r="F24" s="47">
        <v>97</v>
      </c>
      <c r="G24" s="47">
        <v>73</v>
      </c>
      <c r="H24" s="47">
        <v>21</v>
      </c>
      <c r="I24" s="47">
        <v>0</v>
      </c>
      <c r="J24" s="47">
        <v>0</v>
      </c>
      <c r="K24" s="47">
        <v>0</v>
      </c>
      <c r="L24" s="47">
        <v>2</v>
      </c>
      <c r="M24" s="47">
        <v>0</v>
      </c>
      <c r="N24" s="47">
        <v>0</v>
      </c>
      <c r="O24" s="47">
        <v>2</v>
      </c>
      <c r="P24" s="47">
        <v>13</v>
      </c>
      <c r="Q24" s="47">
        <v>38</v>
      </c>
      <c r="R24" s="47">
        <v>24</v>
      </c>
      <c r="S24" s="47">
        <v>0</v>
      </c>
      <c r="T24" s="48">
        <f t="shared" si="12"/>
        <v>8.6723768736616709</v>
      </c>
      <c r="U24" s="48">
        <f t="shared" si="8"/>
        <v>7.0442992011619463</v>
      </c>
      <c r="V24" s="48">
        <f t="shared" si="8"/>
        <v>75.257731958762889</v>
      </c>
      <c r="W24" s="48">
        <f t="shared" si="9"/>
        <v>145.24328249818447</v>
      </c>
      <c r="X24" s="48">
        <f t="shared" si="10"/>
        <v>100</v>
      </c>
      <c r="Y24" s="49">
        <f t="shared" si="11"/>
        <v>2.0618556701030926</v>
      </c>
    </row>
    <row r="25" spans="2:25" ht="20.100000000000001" customHeight="1" x14ac:dyDescent="0.2">
      <c r="B25" s="58" t="s">
        <v>48</v>
      </c>
      <c r="C25" s="59"/>
      <c r="D25" s="60">
        <v>12407</v>
      </c>
      <c r="E25" s="61">
        <v>1093</v>
      </c>
      <c r="F25" s="61">
        <v>80</v>
      </c>
      <c r="G25" s="61">
        <v>59</v>
      </c>
      <c r="H25" s="61">
        <v>14</v>
      </c>
      <c r="I25" s="61">
        <v>0</v>
      </c>
      <c r="J25" s="61">
        <v>0</v>
      </c>
      <c r="K25" s="61">
        <v>0</v>
      </c>
      <c r="L25" s="61">
        <v>2</v>
      </c>
      <c r="M25" s="61">
        <v>0</v>
      </c>
      <c r="N25" s="61">
        <v>0</v>
      </c>
      <c r="O25" s="61">
        <v>2</v>
      </c>
      <c r="P25" s="61">
        <v>10</v>
      </c>
      <c r="Q25" s="61">
        <v>33</v>
      </c>
      <c r="R25" s="61">
        <v>21</v>
      </c>
      <c r="S25" s="61">
        <v>0</v>
      </c>
      <c r="T25" s="53">
        <f t="shared" si="12"/>
        <v>8.809542999919401</v>
      </c>
      <c r="U25" s="53">
        <f t="shared" si="8"/>
        <v>7.3193046660567251</v>
      </c>
      <c r="V25" s="53">
        <f t="shared" si="8"/>
        <v>73.75</v>
      </c>
      <c r="W25" s="53">
        <f t="shared" si="9"/>
        <v>182.98261665141811</v>
      </c>
      <c r="X25" s="53">
        <f t="shared" si="10"/>
        <v>100</v>
      </c>
      <c r="Y25" s="54">
        <f t="shared" si="11"/>
        <v>2.5</v>
      </c>
    </row>
    <row r="26" spans="2:25" ht="20.100000000000001" customHeight="1" x14ac:dyDescent="0.2">
      <c r="B26" s="58" t="s">
        <v>49</v>
      </c>
      <c r="C26" s="59"/>
      <c r="D26" s="60">
        <v>3471</v>
      </c>
      <c r="E26" s="61">
        <v>284</v>
      </c>
      <c r="F26" s="61">
        <v>17</v>
      </c>
      <c r="G26" s="61">
        <v>14</v>
      </c>
      <c r="H26" s="61">
        <v>7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1">
        <v>3</v>
      </c>
      <c r="Q26" s="61">
        <v>5</v>
      </c>
      <c r="R26" s="61">
        <v>3</v>
      </c>
      <c r="S26" s="61">
        <v>0</v>
      </c>
      <c r="T26" s="53">
        <f t="shared" si="12"/>
        <v>8.1820800921924519</v>
      </c>
      <c r="U26" s="53">
        <f t="shared" si="8"/>
        <v>5.9859154929577461</v>
      </c>
      <c r="V26" s="53">
        <f t="shared" si="8"/>
        <v>82.35294117647058</v>
      </c>
      <c r="W26" s="53">
        <f t="shared" si="9"/>
        <v>0</v>
      </c>
      <c r="X26" s="53" t="s">
        <v>45</v>
      </c>
      <c r="Y26" s="54">
        <f t="shared" si="11"/>
        <v>0</v>
      </c>
    </row>
    <row r="27" spans="2:25" ht="20.100000000000001" customHeight="1" thickBot="1" x14ac:dyDescent="0.25">
      <c r="B27" s="50"/>
      <c r="C27" s="51"/>
      <c r="D27" s="50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3"/>
      <c r="U27" s="53"/>
      <c r="V27" s="53"/>
      <c r="W27" s="53"/>
      <c r="X27" s="53"/>
      <c r="Y27" s="54"/>
    </row>
    <row r="28" spans="2:25" ht="20.100000000000001" customHeight="1" thickBot="1" x14ac:dyDescent="0.25">
      <c r="B28" s="62" t="s">
        <v>50</v>
      </c>
      <c r="C28" s="63"/>
      <c r="D28" s="46">
        <v>52979</v>
      </c>
      <c r="E28" s="47">
        <v>3822</v>
      </c>
      <c r="F28" s="47">
        <v>300</v>
      </c>
      <c r="G28" s="47">
        <v>243</v>
      </c>
      <c r="H28" s="47">
        <v>79</v>
      </c>
      <c r="I28" s="47">
        <v>0</v>
      </c>
      <c r="J28" s="47">
        <v>1</v>
      </c>
      <c r="K28" s="47">
        <v>2</v>
      </c>
      <c r="L28" s="47">
        <v>3</v>
      </c>
      <c r="M28" s="47">
        <v>2</v>
      </c>
      <c r="N28" s="47">
        <v>0</v>
      </c>
      <c r="O28" s="47">
        <v>8</v>
      </c>
      <c r="P28" s="47">
        <v>47</v>
      </c>
      <c r="Q28" s="47">
        <v>85</v>
      </c>
      <c r="R28" s="47">
        <v>57</v>
      </c>
      <c r="S28" s="47">
        <v>25</v>
      </c>
      <c r="T28" s="48">
        <f t="shared" si="12"/>
        <v>7.2141792030804659</v>
      </c>
      <c r="U28" s="48">
        <f t="shared" si="12"/>
        <v>7.8492935635792778</v>
      </c>
      <c r="V28" s="48">
        <f t="shared" si="12"/>
        <v>81</v>
      </c>
      <c r="W28" s="48">
        <f t="shared" si="9"/>
        <v>209.31449502878075</v>
      </c>
      <c r="X28" s="48">
        <f t="shared" si="10"/>
        <v>87.5</v>
      </c>
      <c r="Y28" s="49">
        <f t="shared" si="11"/>
        <v>2.666666666666667</v>
      </c>
    </row>
    <row r="29" spans="2:25" ht="20.100000000000001" customHeight="1" x14ac:dyDescent="0.2">
      <c r="B29" s="58" t="s">
        <v>51</v>
      </c>
      <c r="C29" s="59"/>
      <c r="D29" s="60">
        <v>22933</v>
      </c>
      <c r="E29" s="61">
        <v>470</v>
      </c>
      <c r="F29" s="61">
        <v>38</v>
      </c>
      <c r="G29" s="61">
        <v>26</v>
      </c>
      <c r="H29" s="61">
        <v>8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6</v>
      </c>
      <c r="Q29" s="61">
        <v>12</v>
      </c>
      <c r="R29" s="61">
        <v>12</v>
      </c>
      <c r="S29" s="61">
        <v>0</v>
      </c>
      <c r="T29" s="53">
        <f t="shared" si="12"/>
        <v>2.0494483931452492</v>
      </c>
      <c r="U29" s="53">
        <f t="shared" si="12"/>
        <v>8.085106382978724</v>
      </c>
      <c r="V29" s="53">
        <f t="shared" si="12"/>
        <v>68.421052631578945</v>
      </c>
      <c r="W29" s="53">
        <f t="shared" si="9"/>
        <v>0</v>
      </c>
      <c r="X29" s="53" t="s">
        <v>52</v>
      </c>
      <c r="Y29" s="54">
        <f t="shared" si="11"/>
        <v>0</v>
      </c>
    </row>
    <row r="30" spans="2:25" ht="20.100000000000001" customHeight="1" x14ac:dyDescent="0.2">
      <c r="B30" s="58" t="s">
        <v>53</v>
      </c>
      <c r="C30" s="59"/>
      <c r="D30" s="60">
        <v>18158</v>
      </c>
      <c r="E30" s="61">
        <v>2021</v>
      </c>
      <c r="F30" s="61">
        <v>177</v>
      </c>
      <c r="G30" s="61">
        <v>148</v>
      </c>
      <c r="H30" s="61">
        <v>52</v>
      </c>
      <c r="I30" s="61">
        <v>0</v>
      </c>
      <c r="J30" s="61">
        <v>0</v>
      </c>
      <c r="K30" s="61">
        <v>1</v>
      </c>
      <c r="L30" s="61">
        <v>3</v>
      </c>
      <c r="M30" s="61">
        <v>1</v>
      </c>
      <c r="N30" s="61">
        <v>0</v>
      </c>
      <c r="O30" s="61">
        <v>5</v>
      </c>
      <c r="P30" s="61">
        <v>23</v>
      </c>
      <c r="Q30" s="61">
        <v>46</v>
      </c>
      <c r="R30" s="61">
        <v>29</v>
      </c>
      <c r="S30" s="61">
        <v>22</v>
      </c>
      <c r="T30" s="53">
        <f t="shared" si="12"/>
        <v>11.130080405330983</v>
      </c>
      <c r="U30" s="53">
        <f t="shared" si="12"/>
        <v>8.7580405739732807</v>
      </c>
      <c r="V30" s="53">
        <f t="shared" si="12"/>
        <v>83.615819209039543</v>
      </c>
      <c r="W30" s="53">
        <f t="shared" si="9"/>
        <v>247.4022761009401</v>
      </c>
      <c r="X30" s="53">
        <f t="shared" si="10"/>
        <v>100</v>
      </c>
      <c r="Y30" s="54">
        <f t="shared" si="11"/>
        <v>2.8248587570621471</v>
      </c>
    </row>
    <row r="31" spans="2:25" ht="20.100000000000001" customHeight="1" x14ac:dyDescent="0.2">
      <c r="B31" s="58" t="s">
        <v>54</v>
      </c>
      <c r="C31" s="59"/>
      <c r="D31" s="60">
        <v>7046</v>
      </c>
      <c r="E31" s="61">
        <v>849</v>
      </c>
      <c r="F31" s="61">
        <v>48</v>
      </c>
      <c r="G31" s="61">
        <v>40</v>
      </c>
      <c r="H31" s="61">
        <v>5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12</v>
      </c>
      <c r="Q31" s="61">
        <v>22</v>
      </c>
      <c r="R31" s="61">
        <v>8</v>
      </c>
      <c r="S31" s="61">
        <v>2</v>
      </c>
      <c r="T31" s="53">
        <f t="shared" si="12"/>
        <v>12.049389724666478</v>
      </c>
      <c r="U31" s="53">
        <f t="shared" si="12"/>
        <v>5.6537102473498235</v>
      </c>
      <c r="V31" s="53">
        <f t="shared" si="12"/>
        <v>83.333333333333343</v>
      </c>
      <c r="W31" s="53">
        <f t="shared" si="9"/>
        <v>0</v>
      </c>
      <c r="X31" s="53" t="s">
        <v>55</v>
      </c>
      <c r="Y31" s="54">
        <f t="shared" si="11"/>
        <v>0</v>
      </c>
    </row>
    <row r="32" spans="2:25" ht="20.100000000000001" customHeight="1" x14ac:dyDescent="0.2">
      <c r="B32" s="58" t="s">
        <v>56</v>
      </c>
      <c r="C32" s="59"/>
      <c r="D32" s="60">
        <v>2983</v>
      </c>
      <c r="E32" s="61">
        <v>286</v>
      </c>
      <c r="F32" s="61">
        <v>21</v>
      </c>
      <c r="G32" s="61">
        <v>15</v>
      </c>
      <c r="H32" s="61">
        <v>3</v>
      </c>
      <c r="I32" s="61">
        <v>0</v>
      </c>
      <c r="J32" s="61">
        <v>0</v>
      </c>
      <c r="K32" s="61">
        <v>1</v>
      </c>
      <c r="L32" s="61">
        <v>0</v>
      </c>
      <c r="M32" s="61">
        <v>1</v>
      </c>
      <c r="N32" s="61">
        <v>0</v>
      </c>
      <c r="O32" s="61">
        <v>2</v>
      </c>
      <c r="P32" s="61">
        <v>4</v>
      </c>
      <c r="Q32" s="61">
        <v>5</v>
      </c>
      <c r="R32" s="61">
        <v>6</v>
      </c>
      <c r="S32" s="61">
        <v>1</v>
      </c>
      <c r="T32" s="53">
        <f t="shared" si="12"/>
        <v>9.5876634260811269</v>
      </c>
      <c r="U32" s="53">
        <f t="shared" si="12"/>
        <v>7.3426573426573425</v>
      </c>
      <c r="V32" s="53">
        <f t="shared" si="12"/>
        <v>71.428571428571431</v>
      </c>
      <c r="W32" s="53">
        <f t="shared" si="9"/>
        <v>699.30069930069931</v>
      </c>
      <c r="X32" s="53">
        <f t="shared" si="10"/>
        <v>100</v>
      </c>
      <c r="Y32" s="54">
        <f t="shared" si="11"/>
        <v>9.5238095238095237</v>
      </c>
    </row>
    <row r="33" spans="2:25" ht="20.100000000000001" customHeight="1" x14ac:dyDescent="0.2">
      <c r="B33" s="58" t="s">
        <v>57</v>
      </c>
      <c r="C33" s="59"/>
      <c r="D33" s="60">
        <v>1859</v>
      </c>
      <c r="E33" s="61">
        <v>196</v>
      </c>
      <c r="F33" s="61">
        <v>16</v>
      </c>
      <c r="G33" s="61">
        <v>14</v>
      </c>
      <c r="H33" s="61">
        <v>11</v>
      </c>
      <c r="I33" s="61">
        <v>0</v>
      </c>
      <c r="J33" s="61">
        <v>1</v>
      </c>
      <c r="K33" s="61">
        <v>0</v>
      </c>
      <c r="L33" s="61">
        <v>0</v>
      </c>
      <c r="M33" s="61">
        <v>0</v>
      </c>
      <c r="N33" s="61">
        <v>0</v>
      </c>
      <c r="O33" s="61">
        <v>1</v>
      </c>
      <c r="P33" s="61">
        <v>2</v>
      </c>
      <c r="Q33" s="61">
        <v>0</v>
      </c>
      <c r="R33" s="61">
        <v>2</v>
      </c>
      <c r="S33" s="61">
        <v>0</v>
      </c>
      <c r="T33" s="53">
        <f t="shared" si="12"/>
        <v>10.543302850995159</v>
      </c>
      <c r="U33" s="53">
        <f t="shared" si="12"/>
        <v>8.1632653061224492</v>
      </c>
      <c r="V33" s="53">
        <f t="shared" si="12"/>
        <v>87.5</v>
      </c>
      <c r="W33" s="53">
        <f t="shared" si="9"/>
        <v>510.20408163265301</v>
      </c>
      <c r="X33" s="53">
        <f t="shared" si="10"/>
        <v>0</v>
      </c>
      <c r="Y33" s="54">
        <f t="shared" si="11"/>
        <v>6.25</v>
      </c>
    </row>
    <row r="34" spans="2:25" ht="20.100000000000001" customHeight="1" thickBot="1" x14ac:dyDescent="0.25">
      <c r="B34" s="50"/>
      <c r="C34" s="51"/>
      <c r="D34" s="50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3"/>
      <c r="U34" s="53"/>
      <c r="V34" s="53"/>
      <c r="W34" s="53"/>
      <c r="X34" s="53"/>
      <c r="Y34" s="54"/>
    </row>
    <row r="35" spans="2:25" ht="20.100000000000001" customHeight="1" thickBot="1" x14ac:dyDescent="0.25">
      <c r="B35" s="44" t="s">
        <v>58</v>
      </c>
      <c r="C35" s="45"/>
      <c r="D35" s="46">
        <v>71930</v>
      </c>
      <c r="E35" s="47">
        <v>6551</v>
      </c>
      <c r="F35" s="47">
        <v>496</v>
      </c>
      <c r="G35" s="47">
        <v>312</v>
      </c>
      <c r="H35" s="47">
        <v>49</v>
      </c>
      <c r="I35" s="47">
        <v>3</v>
      </c>
      <c r="J35" s="47">
        <v>2</v>
      </c>
      <c r="K35" s="47">
        <v>2</v>
      </c>
      <c r="L35" s="47">
        <v>14</v>
      </c>
      <c r="M35" s="47">
        <v>5</v>
      </c>
      <c r="N35" s="47">
        <v>3</v>
      </c>
      <c r="O35" s="47">
        <v>29</v>
      </c>
      <c r="P35" s="47">
        <v>141</v>
      </c>
      <c r="Q35" s="47">
        <v>100</v>
      </c>
      <c r="R35" s="47">
        <v>184</v>
      </c>
      <c r="S35" s="47">
        <v>2</v>
      </c>
      <c r="T35" s="48">
        <f t="shared" si="12"/>
        <v>9.1074655915473386</v>
      </c>
      <c r="U35" s="48">
        <f t="shared" si="12"/>
        <v>7.5713631506640207</v>
      </c>
      <c r="V35" s="48">
        <f t="shared" si="12"/>
        <v>62.903225806451616</v>
      </c>
      <c r="W35" s="48">
        <f t="shared" si="9"/>
        <v>442.68050679285602</v>
      </c>
      <c r="X35" s="48">
        <f t="shared" si="10"/>
        <v>72.41379310344827</v>
      </c>
      <c r="Y35" s="49">
        <f t="shared" si="11"/>
        <v>5.846774193548387</v>
      </c>
    </row>
    <row r="36" spans="2:25" ht="20.100000000000001" customHeight="1" x14ac:dyDescent="0.2">
      <c r="B36" s="58" t="s">
        <v>59</v>
      </c>
      <c r="C36" s="59"/>
      <c r="D36" s="60">
        <v>61034</v>
      </c>
      <c r="E36" s="61">
        <v>5190</v>
      </c>
      <c r="F36" s="61">
        <v>406</v>
      </c>
      <c r="G36" s="61">
        <v>252</v>
      </c>
      <c r="H36" s="61">
        <v>37</v>
      </c>
      <c r="I36" s="61">
        <v>3</v>
      </c>
      <c r="J36" s="61">
        <v>2</v>
      </c>
      <c r="K36" s="61">
        <v>2</v>
      </c>
      <c r="L36" s="61">
        <v>7</v>
      </c>
      <c r="M36" s="61">
        <v>5</v>
      </c>
      <c r="N36" s="61">
        <v>1</v>
      </c>
      <c r="O36" s="61">
        <v>20</v>
      </c>
      <c r="P36" s="61">
        <v>124</v>
      </c>
      <c r="Q36" s="61">
        <v>78</v>
      </c>
      <c r="R36" s="61">
        <v>154</v>
      </c>
      <c r="S36" s="61">
        <v>2</v>
      </c>
      <c r="T36" s="53">
        <f t="shared" si="12"/>
        <v>8.5034570894911035</v>
      </c>
      <c r="U36" s="53">
        <f t="shared" si="12"/>
        <v>7.8227360308285157</v>
      </c>
      <c r="V36" s="53">
        <f t="shared" si="12"/>
        <v>62.068965517241381</v>
      </c>
      <c r="W36" s="53">
        <f t="shared" si="9"/>
        <v>385.35645472061657</v>
      </c>
      <c r="X36" s="53">
        <f t="shared" si="10"/>
        <v>70</v>
      </c>
      <c r="Y36" s="54">
        <f t="shared" si="11"/>
        <v>4.9261083743842367</v>
      </c>
    </row>
    <row r="37" spans="2:25" ht="20.100000000000001" customHeight="1" x14ac:dyDescent="0.2">
      <c r="B37" s="58" t="s">
        <v>60</v>
      </c>
      <c r="C37" s="59"/>
      <c r="D37" s="60">
        <v>9635</v>
      </c>
      <c r="E37" s="61">
        <v>1166</v>
      </c>
      <c r="F37" s="61">
        <v>80</v>
      </c>
      <c r="G37" s="61">
        <v>53</v>
      </c>
      <c r="H37" s="61">
        <v>10</v>
      </c>
      <c r="I37" s="61">
        <v>0</v>
      </c>
      <c r="J37" s="61">
        <v>0</v>
      </c>
      <c r="K37" s="61">
        <v>0</v>
      </c>
      <c r="L37" s="61">
        <v>7</v>
      </c>
      <c r="M37" s="61">
        <v>0</v>
      </c>
      <c r="N37" s="61">
        <v>1</v>
      </c>
      <c r="O37" s="61">
        <v>8</v>
      </c>
      <c r="P37" s="61">
        <v>15</v>
      </c>
      <c r="Q37" s="61">
        <v>20</v>
      </c>
      <c r="R37" s="61">
        <v>27</v>
      </c>
      <c r="S37" s="61">
        <v>0</v>
      </c>
      <c r="T37" s="53">
        <f t="shared" si="12"/>
        <v>12.101712506486766</v>
      </c>
      <c r="U37" s="53">
        <f t="shared" si="12"/>
        <v>6.8610634648370503</v>
      </c>
      <c r="V37" s="53">
        <f t="shared" si="12"/>
        <v>66.25</v>
      </c>
      <c r="W37" s="53">
        <f t="shared" si="9"/>
        <v>686.10634648370501</v>
      </c>
      <c r="X37" s="53">
        <f t="shared" si="10"/>
        <v>87.5</v>
      </c>
      <c r="Y37" s="54">
        <f t="shared" si="11"/>
        <v>10</v>
      </c>
    </row>
    <row r="38" spans="2:25" ht="20.100000000000001" customHeight="1" x14ac:dyDescent="0.2">
      <c r="B38" s="58" t="s">
        <v>61</v>
      </c>
      <c r="C38" s="59"/>
      <c r="D38" s="60">
        <v>1261</v>
      </c>
      <c r="E38" s="61">
        <v>195</v>
      </c>
      <c r="F38" s="61">
        <v>10</v>
      </c>
      <c r="G38" s="61">
        <v>7</v>
      </c>
      <c r="H38" s="61">
        <v>2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1</v>
      </c>
      <c r="O38" s="61">
        <v>1</v>
      </c>
      <c r="P38" s="61">
        <v>2</v>
      </c>
      <c r="Q38" s="61">
        <v>2</v>
      </c>
      <c r="R38" s="61">
        <v>3</v>
      </c>
      <c r="S38" s="61">
        <v>0</v>
      </c>
      <c r="T38" s="53">
        <f t="shared" si="12"/>
        <v>15.463917525773196</v>
      </c>
      <c r="U38" s="53">
        <f t="shared" si="12"/>
        <v>5.1282051282051277</v>
      </c>
      <c r="V38" s="53">
        <f t="shared" si="12"/>
        <v>70</v>
      </c>
      <c r="W38" s="53">
        <f t="shared" si="9"/>
        <v>512.82051282051282</v>
      </c>
      <c r="X38" s="53">
        <f t="shared" si="10"/>
        <v>0</v>
      </c>
      <c r="Y38" s="54">
        <f t="shared" si="11"/>
        <v>10</v>
      </c>
    </row>
    <row r="39" spans="2:25" ht="20.100000000000001" customHeight="1" x14ac:dyDescent="0.2">
      <c r="B39" s="58" t="s">
        <v>62</v>
      </c>
      <c r="C39" s="59"/>
      <c r="D39" s="60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53" t="s">
        <v>63</v>
      </c>
      <c r="U39" s="53" t="s">
        <v>64</v>
      </c>
      <c r="V39" s="53" t="s">
        <v>65</v>
      </c>
      <c r="W39" s="53" t="s">
        <v>66</v>
      </c>
      <c r="X39" s="53" t="s">
        <v>55</v>
      </c>
      <c r="Y39" s="54" t="s">
        <v>67</v>
      </c>
    </row>
    <row r="40" spans="2:25" ht="20.100000000000001" customHeight="1" thickBot="1" x14ac:dyDescent="0.25">
      <c r="B40" s="50"/>
      <c r="C40" s="51"/>
      <c r="D40" s="50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3"/>
      <c r="U40" s="53"/>
      <c r="V40" s="53"/>
      <c r="W40" s="53"/>
      <c r="X40" s="53"/>
      <c r="Y40" s="54"/>
    </row>
    <row r="41" spans="2:25" ht="20.100000000000001" customHeight="1" thickBot="1" x14ac:dyDescent="0.25">
      <c r="B41" s="44" t="s">
        <v>68</v>
      </c>
      <c r="C41" s="45"/>
      <c r="D41" s="46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8" t="s">
        <v>65</v>
      </c>
      <c r="U41" s="48" t="s">
        <v>39</v>
      </c>
      <c r="V41" s="48" t="s">
        <v>69</v>
      </c>
      <c r="W41" s="48" t="s">
        <v>70</v>
      </c>
      <c r="X41" s="48" t="s">
        <v>71</v>
      </c>
      <c r="Y41" s="49" t="s">
        <v>43</v>
      </c>
    </row>
    <row r="42" spans="2:25" ht="20.100000000000001" customHeight="1" x14ac:dyDescent="0.2">
      <c r="B42" s="58" t="s">
        <v>72</v>
      </c>
      <c r="C42" s="59"/>
      <c r="D42" s="60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53" t="s">
        <v>73</v>
      </c>
      <c r="U42" s="53" t="s">
        <v>64</v>
      </c>
      <c r="V42" s="53" t="s">
        <v>65</v>
      </c>
      <c r="W42" s="53" t="s">
        <v>74</v>
      </c>
      <c r="X42" s="53" t="s">
        <v>75</v>
      </c>
      <c r="Y42" s="54" t="s">
        <v>76</v>
      </c>
    </row>
    <row r="43" spans="2:25" ht="20.100000000000001" customHeight="1" thickBot="1" x14ac:dyDescent="0.25">
      <c r="B43" s="50"/>
      <c r="C43" s="51"/>
      <c r="D43" s="50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3"/>
      <c r="U43" s="53"/>
      <c r="V43" s="53"/>
      <c r="W43" s="53"/>
      <c r="X43" s="53"/>
      <c r="Y43" s="54"/>
    </row>
    <row r="44" spans="2:25" ht="20.100000000000001" customHeight="1" thickBot="1" x14ac:dyDescent="0.25">
      <c r="B44" s="44" t="s">
        <v>77</v>
      </c>
      <c r="C44" s="45"/>
      <c r="D44" s="46">
        <v>16316</v>
      </c>
      <c r="E44" s="47">
        <v>647</v>
      </c>
      <c r="F44" s="47">
        <v>42</v>
      </c>
      <c r="G44" s="47">
        <v>35</v>
      </c>
      <c r="H44" s="47">
        <v>6</v>
      </c>
      <c r="I44" s="47">
        <v>0</v>
      </c>
      <c r="J44" s="47">
        <v>1</v>
      </c>
      <c r="K44" s="47">
        <v>0</v>
      </c>
      <c r="L44" s="47">
        <v>4</v>
      </c>
      <c r="M44" s="47">
        <v>1</v>
      </c>
      <c r="N44" s="47">
        <v>0</v>
      </c>
      <c r="O44" s="47">
        <v>6</v>
      </c>
      <c r="P44" s="47">
        <v>14</v>
      </c>
      <c r="Q44" s="47">
        <v>5</v>
      </c>
      <c r="R44" s="47">
        <v>7</v>
      </c>
      <c r="S44" s="47">
        <v>4</v>
      </c>
      <c r="T44" s="48">
        <f t="shared" si="12"/>
        <v>3.9654327040941406</v>
      </c>
      <c r="U44" s="48">
        <f t="shared" si="12"/>
        <v>6.491499227202473</v>
      </c>
      <c r="V44" s="48">
        <f t="shared" si="12"/>
        <v>83.333333333333343</v>
      </c>
      <c r="W44" s="48">
        <f t="shared" si="9"/>
        <v>927.35703245749608</v>
      </c>
      <c r="X44" s="48">
        <f t="shared" si="10"/>
        <v>83.333333333333343</v>
      </c>
      <c r="Y44" s="49">
        <f t="shared" si="11"/>
        <v>14.285714285714285</v>
      </c>
    </row>
    <row r="45" spans="2:25" ht="20.100000000000001" customHeight="1" x14ac:dyDescent="0.2">
      <c r="B45" s="58" t="s">
        <v>78</v>
      </c>
      <c r="C45" s="59"/>
      <c r="D45" s="60">
        <v>14035</v>
      </c>
      <c r="E45" s="61">
        <v>509</v>
      </c>
      <c r="F45" s="61">
        <v>34</v>
      </c>
      <c r="G45" s="61">
        <v>29</v>
      </c>
      <c r="H45" s="61">
        <v>6</v>
      </c>
      <c r="I45" s="61">
        <v>0</v>
      </c>
      <c r="J45" s="61">
        <v>1</v>
      </c>
      <c r="K45" s="61">
        <v>0</v>
      </c>
      <c r="L45" s="61">
        <v>4</v>
      </c>
      <c r="M45" s="61">
        <v>1</v>
      </c>
      <c r="N45" s="61">
        <v>0</v>
      </c>
      <c r="O45" s="61">
        <v>6</v>
      </c>
      <c r="P45" s="61">
        <v>11</v>
      </c>
      <c r="Q45" s="61">
        <v>2</v>
      </c>
      <c r="R45" s="61">
        <v>5</v>
      </c>
      <c r="S45" s="61">
        <v>4</v>
      </c>
      <c r="T45" s="53">
        <f t="shared" si="12"/>
        <v>3.6266476665479157</v>
      </c>
      <c r="U45" s="53">
        <f t="shared" si="12"/>
        <v>6.6797642436149314</v>
      </c>
      <c r="V45" s="53">
        <f t="shared" si="12"/>
        <v>85.294117647058826</v>
      </c>
      <c r="W45" s="53">
        <f t="shared" si="9"/>
        <v>1178.7819253438115</v>
      </c>
      <c r="X45" s="53">
        <f t="shared" si="10"/>
        <v>83.333333333333343</v>
      </c>
      <c r="Y45" s="54">
        <f t="shared" si="11"/>
        <v>17.647058823529413</v>
      </c>
    </row>
    <row r="46" spans="2:25" ht="20.100000000000001" customHeight="1" x14ac:dyDescent="0.2">
      <c r="B46" s="58" t="s">
        <v>79</v>
      </c>
      <c r="C46" s="59"/>
      <c r="D46" s="60">
        <v>2281</v>
      </c>
      <c r="E46" s="61">
        <v>138</v>
      </c>
      <c r="F46" s="61">
        <v>8</v>
      </c>
      <c r="G46" s="61">
        <v>6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3</v>
      </c>
      <c r="Q46" s="61">
        <v>3</v>
      </c>
      <c r="R46" s="61">
        <v>2</v>
      </c>
      <c r="S46" s="61">
        <v>0</v>
      </c>
      <c r="T46" s="53">
        <f t="shared" si="12"/>
        <v>6.0499780797895664</v>
      </c>
      <c r="U46" s="53">
        <f t="shared" si="12"/>
        <v>5.7971014492753623</v>
      </c>
      <c r="V46" s="53">
        <f t="shared" si="12"/>
        <v>75</v>
      </c>
      <c r="W46" s="53">
        <f t="shared" si="9"/>
        <v>0</v>
      </c>
      <c r="X46" s="53" t="s">
        <v>80</v>
      </c>
      <c r="Y46" s="54">
        <f t="shared" si="11"/>
        <v>0</v>
      </c>
    </row>
    <row r="47" spans="2:25" ht="20.100000000000001" customHeight="1" thickBot="1" x14ac:dyDescent="0.25">
      <c r="B47" s="50"/>
      <c r="C47" s="51"/>
      <c r="D47" s="50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3"/>
      <c r="U47" s="53"/>
      <c r="V47" s="53"/>
      <c r="W47" s="53"/>
      <c r="X47" s="53"/>
      <c r="Y47" s="54"/>
    </row>
    <row r="48" spans="2:25" ht="20.100000000000001" customHeight="1" thickBot="1" x14ac:dyDescent="0.25">
      <c r="B48" s="44" t="s">
        <v>81</v>
      </c>
      <c r="C48" s="45"/>
      <c r="D48" s="46">
        <v>16850</v>
      </c>
      <c r="E48" s="47">
        <v>1760</v>
      </c>
      <c r="F48" s="47">
        <v>122</v>
      </c>
      <c r="G48" s="47">
        <v>97</v>
      </c>
      <c r="H48" s="47">
        <v>34</v>
      </c>
      <c r="I48" s="47">
        <v>0</v>
      </c>
      <c r="J48" s="47">
        <v>1</v>
      </c>
      <c r="K48" s="47">
        <v>0</v>
      </c>
      <c r="L48" s="47">
        <v>3</v>
      </c>
      <c r="M48" s="47">
        <v>3</v>
      </c>
      <c r="N48" s="47">
        <v>0</v>
      </c>
      <c r="O48" s="47">
        <v>7</v>
      </c>
      <c r="P48" s="47">
        <v>36</v>
      </c>
      <c r="Q48" s="47">
        <v>20</v>
      </c>
      <c r="R48" s="47">
        <v>25</v>
      </c>
      <c r="S48" s="47">
        <v>0</v>
      </c>
      <c r="T48" s="48">
        <f t="shared" si="12"/>
        <v>10.445103857566766</v>
      </c>
      <c r="U48" s="48">
        <f t="shared" si="12"/>
        <v>6.9318181818181817</v>
      </c>
      <c r="V48" s="48">
        <f t="shared" si="12"/>
        <v>79.508196721311478</v>
      </c>
      <c r="W48" s="48">
        <f t="shared" si="9"/>
        <v>397.72727272727269</v>
      </c>
      <c r="X48" s="48">
        <f t="shared" si="10"/>
        <v>85.714285714285708</v>
      </c>
      <c r="Y48" s="49">
        <f t="shared" si="11"/>
        <v>5.7377049180327866</v>
      </c>
    </row>
    <row r="49" spans="2:25" ht="20.100000000000001" customHeight="1" x14ac:dyDescent="0.2">
      <c r="B49" s="58" t="s">
        <v>82</v>
      </c>
      <c r="C49" s="59"/>
      <c r="D49" s="60">
        <v>14165</v>
      </c>
      <c r="E49" s="61">
        <v>1452</v>
      </c>
      <c r="F49" s="61">
        <v>90</v>
      </c>
      <c r="G49" s="61">
        <v>72</v>
      </c>
      <c r="H49" s="61">
        <v>24</v>
      </c>
      <c r="I49" s="61">
        <v>0</v>
      </c>
      <c r="J49" s="61">
        <v>1</v>
      </c>
      <c r="K49" s="61">
        <v>0</v>
      </c>
      <c r="L49" s="61">
        <v>2</v>
      </c>
      <c r="M49" s="61">
        <v>3</v>
      </c>
      <c r="N49" s="61">
        <v>0</v>
      </c>
      <c r="O49" s="61">
        <v>6</v>
      </c>
      <c r="P49" s="61">
        <v>27</v>
      </c>
      <c r="Q49" s="61">
        <v>15</v>
      </c>
      <c r="R49" s="61">
        <v>18</v>
      </c>
      <c r="S49" s="61">
        <v>0</v>
      </c>
      <c r="T49" s="53">
        <f t="shared" si="12"/>
        <v>10.250617719731734</v>
      </c>
      <c r="U49" s="53">
        <f t="shared" si="12"/>
        <v>6.1983471074380168</v>
      </c>
      <c r="V49" s="53">
        <f t="shared" si="12"/>
        <v>80</v>
      </c>
      <c r="W49" s="53">
        <f t="shared" si="9"/>
        <v>413.22314049586777</v>
      </c>
      <c r="X49" s="53">
        <f t="shared" si="10"/>
        <v>83.333333333333343</v>
      </c>
      <c r="Y49" s="54">
        <f t="shared" si="11"/>
        <v>6.666666666666667</v>
      </c>
    </row>
    <row r="50" spans="2:25" ht="20.100000000000001" customHeight="1" x14ac:dyDescent="0.2">
      <c r="B50" s="58" t="s">
        <v>83</v>
      </c>
      <c r="C50" s="59"/>
      <c r="D50" s="60">
        <v>2685</v>
      </c>
      <c r="E50" s="61">
        <v>308</v>
      </c>
      <c r="F50" s="61">
        <v>32</v>
      </c>
      <c r="G50" s="61">
        <v>25</v>
      </c>
      <c r="H50" s="61">
        <v>10</v>
      </c>
      <c r="I50" s="61">
        <v>0</v>
      </c>
      <c r="J50" s="61">
        <v>0</v>
      </c>
      <c r="K50" s="61">
        <v>0</v>
      </c>
      <c r="L50" s="61">
        <v>1</v>
      </c>
      <c r="M50" s="61">
        <v>0</v>
      </c>
      <c r="N50" s="61">
        <v>0</v>
      </c>
      <c r="O50" s="61">
        <v>1</v>
      </c>
      <c r="P50" s="61">
        <v>9</v>
      </c>
      <c r="Q50" s="61">
        <v>5</v>
      </c>
      <c r="R50" s="61">
        <v>7</v>
      </c>
      <c r="S50" s="61">
        <v>0</v>
      </c>
      <c r="T50" s="53">
        <f t="shared" si="12"/>
        <v>11.471135940409685</v>
      </c>
      <c r="U50" s="53">
        <f t="shared" si="12"/>
        <v>10.38961038961039</v>
      </c>
      <c r="V50" s="53">
        <f t="shared" si="12"/>
        <v>78.125</v>
      </c>
      <c r="W50" s="53">
        <f t="shared" si="9"/>
        <v>324.6753246753247</v>
      </c>
      <c r="X50" s="53">
        <f t="shared" si="10"/>
        <v>100</v>
      </c>
      <c r="Y50" s="54">
        <f t="shared" si="11"/>
        <v>3.125</v>
      </c>
    </row>
    <row r="51" spans="2:25" ht="20.100000000000001" customHeight="1" thickBot="1" x14ac:dyDescent="0.25">
      <c r="B51" s="50"/>
      <c r="C51" s="51"/>
      <c r="D51" s="50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3"/>
      <c r="U51" s="53"/>
      <c r="V51" s="53"/>
      <c r="W51" s="53"/>
      <c r="X51" s="53"/>
      <c r="Y51" s="54"/>
    </row>
    <row r="52" spans="2:25" ht="20.100000000000001" customHeight="1" thickBot="1" x14ac:dyDescent="0.25">
      <c r="B52" s="44" t="s">
        <v>84</v>
      </c>
      <c r="C52" s="45"/>
      <c r="D52" s="46">
        <v>21852</v>
      </c>
      <c r="E52" s="47">
        <v>2123</v>
      </c>
      <c r="F52" s="47">
        <v>122</v>
      </c>
      <c r="G52" s="47">
        <v>105</v>
      </c>
      <c r="H52" s="47">
        <v>3</v>
      </c>
      <c r="I52" s="47">
        <v>0</v>
      </c>
      <c r="J52" s="47">
        <v>1</v>
      </c>
      <c r="K52" s="47">
        <v>1</v>
      </c>
      <c r="L52" s="47">
        <v>1</v>
      </c>
      <c r="M52" s="47">
        <v>6</v>
      </c>
      <c r="N52" s="47">
        <v>0</v>
      </c>
      <c r="O52" s="47">
        <v>9</v>
      </c>
      <c r="P52" s="47">
        <v>56</v>
      </c>
      <c r="Q52" s="47">
        <v>60</v>
      </c>
      <c r="R52" s="47">
        <v>17</v>
      </c>
      <c r="S52" s="47">
        <v>0</v>
      </c>
      <c r="T52" s="48">
        <f t="shared" si="12"/>
        <v>9.7153578619805963</v>
      </c>
      <c r="U52" s="48">
        <f t="shared" si="12"/>
        <v>5.7465850211964202</v>
      </c>
      <c r="V52" s="48">
        <f t="shared" si="12"/>
        <v>86.065573770491795</v>
      </c>
      <c r="W52" s="48">
        <f t="shared" si="9"/>
        <v>423.92840320301462</v>
      </c>
      <c r="X52" s="48">
        <f t="shared" si="10"/>
        <v>88.888888888888886</v>
      </c>
      <c r="Y52" s="49">
        <f t="shared" si="11"/>
        <v>7.3770491803278686</v>
      </c>
    </row>
    <row r="53" spans="2:25" ht="20.100000000000001" customHeight="1" x14ac:dyDescent="0.2">
      <c r="B53" s="58" t="s">
        <v>85</v>
      </c>
      <c r="C53" s="59"/>
      <c r="D53" s="60">
        <v>20726</v>
      </c>
      <c r="E53" s="61">
        <v>1955</v>
      </c>
      <c r="F53" s="61">
        <v>109</v>
      </c>
      <c r="G53" s="61">
        <v>94</v>
      </c>
      <c r="H53" s="61">
        <v>3</v>
      </c>
      <c r="I53" s="61">
        <v>0</v>
      </c>
      <c r="J53" s="61">
        <v>1</v>
      </c>
      <c r="K53" s="61">
        <v>1</v>
      </c>
      <c r="L53" s="61">
        <v>1</v>
      </c>
      <c r="M53" s="61">
        <v>5</v>
      </c>
      <c r="N53" s="61">
        <v>0</v>
      </c>
      <c r="O53" s="61">
        <v>8</v>
      </c>
      <c r="P53" s="61">
        <v>49</v>
      </c>
      <c r="Q53" s="61">
        <v>57</v>
      </c>
      <c r="R53" s="61">
        <v>15</v>
      </c>
      <c r="S53" s="61">
        <v>0</v>
      </c>
      <c r="T53" s="53">
        <f t="shared" si="12"/>
        <v>9.4325967383962173</v>
      </c>
      <c r="U53" s="53">
        <f t="shared" si="12"/>
        <v>5.5754475703324804</v>
      </c>
      <c r="V53" s="53">
        <f t="shared" si="12"/>
        <v>86.238532110091754</v>
      </c>
      <c r="W53" s="53">
        <f t="shared" si="9"/>
        <v>409.20716112531966</v>
      </c>
      <c r="X53" s="53">
        <f t="shared" si="10"/>
        <v>87.5</v>
      </c>
      <c r="Y53" s="54">
        <f t="shared" si="11"/>
        <v>7.3394495412844041</v>
      </c>
    </row>
    <row r="54" spans="2:25" ht="20.100000000000001" customHeight="1" x14ac:dyDescent="0.2">
      <c r="B54" s="58" t="s">
        <v>86</v>
      </c>
      <c r="C54" s="59"/>
      <c r="D54" s="60">
        <v>1126</v>
      </c>
      <c r="E54" s="61">
        <v>168</v>
      </c>
      <c r="F54" s="61">
        <v>13</v>
      </c>
      <c r="G54" s="61">
        <v>11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1</v>
      </c>
      <c r="N54" s="61">
        <v>0</v>
      </c>
      <c r="O54" s="61">
        <v>1</v>
      </c>
      <c r="P54" s="61">
        <v>7</v>
      </c>
      <c r="Q54" s="61">
        <v>3</v>
      </c>
      <c r="R54" s="61">
        <v>2</v>
      </c>
      <c r="S54" s="61">
        <v>0</v>
      </c>
      <c r="T54" s="53">
        <f t="shared" si="12"/>
        <v>14.92007104795737</v>
      </c>
      <c r="U54" s="53">
        <f t="shared" si="12"/>
        <v>7.7380952380952381</v>
      </c>
      <c r="V54" s="53">
        <f t="shared" si="12"/>
        <v>84.615384615384613</v>
      </c>
      <c r="W54" s="53">
        <f t="shared" si="9"/>
        <v>595.23809523809518</v>
      </c>
      <c r="X54" s="53">
        <f t="shared" si="10"/>
        <v>100</v>
      </c>
      <c r="Y54" s="54">
        <f t="shared" si="11"/>
        <v>7.6923076923076925</v>
      </c>
    </row>
    <row r="55" spans="2:25" ht="20.100000000000001" customHeight="1" thickBot="1" x14ac:dyDescent="0.25">
      <c r="B55" s="50"/>
      <c r="C55" s="51"/>
      <c r="D55" s="50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3"/>
      <c r="U55" s="53"/>
      <c r="V55" s="53"/>
      <c r="W55" s="53"/>
      <c r="X55" s="53"/>
      <c r="Y55" s="54"/>
    </row>
    <row r="56" spans="2:25" ht="20.100000000000001" customHeight="1" thickBot="1" x14ac:dyDescent="0.25">
      <c r="B56" s="44" t="s">
        <v>87</v>
      </c>
      <c r="C56" s="45"/>
      <c r="D56" s="46">
        <v>53158</v>
      </c>
      <c r="E56" s="47">
        <v>5307</v>
      </c>
      <c r="F56" s="47">
        <v>370</v>
      </c>
      <c r="G56" s="47">
        <v>284</v>
      </c>
      <c r="H56" s="47">
        <v>46</v>
      </c>
      <c r="I56" s="47">
        <v>1</v>
      </c>
      <c r="J56" s="47">
        <v>1</v>
      </c>
      <c r="K56" s="47">
        <v>0</v>
      </c>
      <c r="L56" s="47">
        <v>4</v>
      </c>
      <c r="M56" s="47">
        <v>2</v>
      </c>
      <c r="N56" s="47">
        <v>4</v>
      </c>
      <c r="O56" s="47">
        <v>12</v>
      </c>
      <c r="P56" s="47">
        <v>95</v>
      </c>
      <c r="Q56" s="47">
        <v>89</v>
      </c>
      <c r="R56" s="47">
        <v>86</v>
      </c>
      <c r="S56" s="47">
        <v>51</v>
      </c>
      <c r="T56" s="48">
        <f t="shared" si="12"/>
        <v>9.9834455773354911</v>
      </c>
      <c r="U56" s="48">
        <f t="shared" si="12"/>
        <v>6.9719238741285094</v>
      </c>
      <c r="V56" s="48">
        <f t="shared" si="12"/>
        <v>76.756756756756758</v>
      </c>
      <c r="W56" s="48">
        <f t="shared" si="9"/>
        <v>226.11644997173542</v>
      </c>
      <c r="X56" s="48">
        <f t="shared" si="10"/>
        <v>50</v>
      </c>
      <c r="Y56" s="49">
        <f t="shared" si="11"/>
        <v>3.2432432432432434</v>
      </c>
    </row>
    <row r="57" spans="2:25" ht="20.100000000000001" customHeight="1" x14ac:dyDescent="0.2">
      <c r="B57" s="58" t="s">
        <v>88</v>
      </c>
      <c r="C57" s="59"/>
      <c r="D57" s="60">
        <v>44798</v>
      </c>
      <c r="E57" s="61">
        <v>4112</v>
      </c>
      <c r="F57" s="61">
        <v>268</v>
      </c>
      <c r="G57" s="61">
        <v>191</v>
      </c>
      <c r="H57" s="61">
        <v>22</v>
      </c>
      <c r="I57" s="61">
        <v>0</v>
      </c>
      <c r="J57" s="61">
        <v>0</v>
      </c>
      <c r="K57" s="61">
        <v>0</v>
      </c>
      <c r="L57" s="61">
        <v>4</v>
      </c>
      <c r="M57" s="61">
        <v>2</v>
      </c>
      <c r="N57" s="61">
        <v>4</v>
      </c>
      <c r="O57" s="61">
        <v>10</v>
      </c>
      <c r="P57" s="61">
        <v>65</v>
      </c>
      <c r="Q57" s="61">
        <v>69</v>
      </c>
      <c r="R57" s="61">
        <v>77</v>
      </c>
      <c r="S57" s="61">
        <v>34</v>
      </c>
      <c r="T57" s="53">
        <f t="shared" si="12"/>
        <v>9.1789812045180597</v>
      </c>
      <c r="U57" s="53">
        <f t="shared" si="12"/>
        <v>6.51750972762646</v>
      </c>
      <c r="V57" s="53">
        <f t="shared" si="12"/>
        <v>71.268656716417908</v>
      </c>
      <c r="W57" s="53">
        <f t="shared" si="9"/>
        <v>243.19066147859922</v>
      </c>
      <c r="X57" s="53">
        <f t="shared" si="10"/>
        <v>60</v>
      </c>
      <c r="Y57" s="54">
        <f t="shared" si="11"/>
        <v>3.7313432835820892</v>
      </c>
    </row>
    <row r="58" spans="2:25" ht="20.100000000000001" customHeight="1" x14ac:dyDescent="0.2">
      <c r="B58" s="58" t="s">
        <v>89</v>
      </c>
      <c r="C58" s="59"/>
      <c r="D58" s="60">
        <v>8360</v>
      </c>
      <c r="E58" s="61">
        <v>1195</v>
      </c>
      <c r="F58" s="61">
        <v>102</v>
      </c>
      <c r="G58" s="61">
        <v>93</v>
      </c>
      <c r="H58" s="61">
        <v>24</v>
      </c>
      <c r="I58" s="61">
        <v>1</v>
      </c>
      <c r="J58" s="61">
        <v>1</v>
      </c>
      <c r="K58" s="61">
        <v>0</v>
      </c>
      <c r="L58" s="61">
        <v>0</v>
      </c>
      <c r="M58" s="61">
        <v>0</v>
      </c>
      <c r="N58" s="61">
        <v>0</v>
      </c>
      <c r="O58" s="61">
        <v>2</v>
      </c>
      <c r="P58" s="61">
        <v>30</v>
      </c>
      <c r="Q58" s="61">
        <v>20</v>
      </c>
      <c r="R58" s="61">
        <v>9</v>
      </c>
      <c r="S58" s="61">
        <v>17</v>
      </c>
      <c r="T58" s="53">
        <f t="shared" si="12"/>
        <v>14.294258373205743</v>
      </c>
      <c r="U58" s="53">
        <f t="shared" si="12"/>
        <v>8.535564853556485</v>
      </c>
      <c r="V58" s="53">
        <f t="shared" si="12"/>
        <v>91.17647058823529</v>
      </c>
      <c r="W58" s="53">
        <f t="shared" si="9"/>
        <v>167.36401673640165</v>
      </c>
      <c r="X58" s="53">
        <f t="shared" si="10"/>
        <v>0</v>
      </c>
      <c r="Y58" s="54">
        <f t="shared" si="11"/>
        <v>1.9607843137254901</v>
      </c>
    </row>
    <row r="59" spans="2:25" ht="20.100000000000001" customHeight="1" thickBot="1" x14ac:dyDescent="0.25">
      <c r="B59" s="50"/>
      <c r="C59" s="51"/>
      <c r="D59" s="50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3"/>
      <c r="U59" s="53"/>
      <c r="V59" s="53"/>
      <c r="W59" s="53"/>
      <c r="X59" s="53"/>
      <c r="Y59" s="54"/>
    </row>
    <row r="60" spans="2:25" ht="20.100000000000001" customHeight="1" thickBot="1" x14ac:dyDescent="0.25">
      <c r="B60" s="44" t="s">
        <v>90</v>
      </c>
      <c r="C60" s="45"/>
      <c r="D60" s="46">
        <v>11516</v>
      </c>
      <c r="E60" s="47">
        <v>2244</v>
      </c>
      <c r="F60" s="47">
        <v>93</v>
      </c>
      <c r="G60" s="47">
        <v>77</v>
      </c>
      <c r="H60" s="47">
        <v>21</v>
      </c>
      <c r="I60" s="47">
        <v>0</v>
      </c>
      <c r="J60" s="47">
        <v>0</v>
      </c>
      <c r="K60" s="47">
        <v>0</v>
      </c>
      <c r="L60" s="47">
        <v>1</v>
      </c>
      <c r="M60" s="47">
        <v>0</v>
      </c>
      <c r="N60" s="47">
        <v>0</v>
      </c>
      <c r="O60" s="47">
        <v>1</v>
      </c>
      <c r="P60" s="47">
        <v>34</v>
      </c>
      <c r="Q60" s="47">
        <v>18</v>
      </c>
      <c r="R60" s="47">
        <v>16</v>
      </c>
      <c r="S60" s="47">
        <v>5</v>
      </c>
      <c r="T60" s="48">
        <f t="shared" si="12"/>
        <v>19.485932615491492</v>
      </c>
      <c r="U60" s="48">
        <f t="shared" si="12"/>
        <v>4.144385026737968</v>
      </c>
      <c r="V60" s="48">
        <f t="shared" si="12"/>
        <v>82.795698924731184</v>
      </c>
      <c r="W60" s="48">
        <f t="shared" si="9"/>
        <v>44.563279857397504</v>
      </c>
      <c r="X60" s="48">
        <f t="shared" si="10"/>
        <v>100</v>
      </c>
      <c r="Y60" s="49">
        <f t="shared" si="11"/>
        <v>1.0752688172043012</v>
      </c>
    </row>
    <row r="61" spans="2:25" ht="20.100000000000001" customHeight="1" x14ac:dyDescent="0.2">
      <c r="B61" s="58" t="s">
        <v>91</v>
      </c>
      <c r="C61" s="59"/>
      <c r="D61" s="60">
        <v>11516</v>
      </c>
      <c r="E61" s="61">
        <v>2244</v>
      </c>
      <c r="F61" s="61">
        <v>93</v>
      </c>
      <c r="G61" s="61">
        <v>77</v>
      </c>
      <c r="H61" s="61">
        <v>21</v>
      </c>
      <c r="I61" s="61">
        <v>0</v>
      </c>
      <c r="J61" s="61">
        <v>0</v>
      </c>
      <c r="K61" s="61">
        <v>0</v>
      </c>
      <c r="L61" s="61">
        <v>1</v>
      </c>
      <c r="M61" s="61">
        <v>0</v>
      </c>
      <c r="N61" s="61">
        <v>0</v>
      </c>
      <c r="O61" s="61">
        <v>1</v>
      </c>
      <c r="P61" s="61">
        <v>34</v>
      </c>
      <c r="Q61" s="61">
        <v>18</v>
      </c>
      <c r="R61" s="61">
        <v>16</v>
      </c>
      <c r="S61" s="61">
        <v>5</v>
      </c>
      <c r="T61" s="53">
        <f t="shared" si="12"/>
        <v>19.485932615491492</v>
      </c>
      <c r="U61" s="53">
        <f t="shared" si="12"/>
        <v>4.144385026737968</v>
      </c>
      <c r="V61" s="53">
        <f t="shared" si="12"/>
        <v>82.795698924731184</v>
      </c>
      <c r="W61" s="53">
        <f t="shared" si="9"/>
        <v>44.563279857397504</v>
      </c>
      <c r="X61" s="53">
        <f t="shared" si="10"/>
        <v>100</v>
      </c>
      <c r="Y61" s="54">
        <f t="shared" si="11"/>
        <v>1.0752688172043012</v>
      </c>
    </row>
    <row r="62" spans="2:25" ht="20.100000000000001" customHeight="1" thickBot="1" x14ac:dyDescent="0.25">
      <c r="B62" s="50"/>
      <c r="C62" s="51"/>
      <c r="D62" s="50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3"/>
      <c r="U62" s="53"/>
      <c r="V62" s="53"/>
      <c r="W62" s="53"/>
      <c r="X62" s="53"/>
      <c r="Y62" s="54"/>
    </row>
    <row r="63" spans="2:25" ht="20.100000000000001" customHeight="1" thickBot="1" x14ac:dyDescent="0.25">
      <c r="B63" s="44" t="s">
        <v>92</v>
      </c>
      <c r="C63" s="45"/>
      <c r="D63" s="46">
        <v>15341</v>
      </c>
      <c r="E63" s="47">
        <v>2358</v>
      </c>
      <c r="F63" s="47">
        <v>115</v>
      </c>
      <c r="G63" s="47">
        <v>90</v>
      </c>
      <c r="H63" s="47">
        <v>29</v>
      </c>
      <c r="I63" s="47">
        <v>0</v>
      </c>
      <c r="J63" s="47">
        <v>0</v>
      </c>
      <c r="K63" s="47">
        <v>3</v>
      </c>
      <c r="L63" s="47">
        <v>0</v>
      </c>
      <c r="M63" s="47">
        <v>1</v>
      </c>
      <c r="N63" s="47">
        <v>0</v>
      </c>
      <c r="O63" s="47">
        <v>4</v>
      </c>
      <c r="P63" s="47">
        <v>45</v>
      </c>
      <c r="Q63" s="47">
        <v>12</v>
      </c>
      <c r="R63" s="47">
        <v>25</v>
      </c>
      <c r="S63" s="47">
        <v>0</v>
      </c>
      <c r="T63" s="48">
        <f t="shared" si="12"/>
        <v>15.370575581774329</v>
      </c>
      <c r="U63" s="48">
        <f t="shared" si="12"/>
        <v>4.8770144189991518</v>
      </c>
      <c r="V63" s="48">
        <f t="shared" si="12"/>
        <v>78.260869565217391</v>
      </c>
      <c r="W63" s="48">
        <f t="shared" si="9"/>
        <v>169.63528413910092</v>
      </c>
      <c r="X63" s="48">
        <f t="shared" si="10"/>
        <v>100</v>
      </c>
      <c r="Y63" s="49">
        <f t="shared" si="11"/>
        <v>3.4782608695652173</v>
      </c>
    </row>
    <row r="64" spans="2:25" ht="20.100000000000001" customHeight="1" x14ac:dyDescent="0.2">
      <c r="B64" s="58" t="s">
        <v>93</v>
      </c>
      <c r="C64" s="59"/>
      <c r="D64" s="60">
        <v>15341</v>
      </c>
      <c r="E64" s="61">
        <v>2358</v>
      </c>
      <c r="F64" s="61">
        <v>115</v>
      </c>
      <c r="G64" s="61">
        <v>90</v>
      </c>
      <c r="H64" s="61">
        <v>29</v>
      </c>
      <c r="I64" s="61">
        <v>0</v>
      </c>
      <c r="J64" s="61">
        <v>0</v>
      </c>
      <c r="K64" s="61">
        <v>3</v>
      </c>
      <c r="L64" s="61">
        <v>0</v>
      </c>
      <c r="M64" s="61">
        <v>1</v>
      </c>
      <c r="N64" s="61">
        <v>0</v>
      </c>
      <c r="O64" s="61">
        <v>4</v>
      </c>
      <c r="P64" s="61">
        <v>45</v>
      </c>
      <c r="Q64" s="61">
        <v>12</v>
      </c>
      <c r="R64" s="61">
        <v>25</v>
      </c>
      <c r="S64" s="61">
        <v>0</v>
      </c>
      <c r="T64" s="53">
        <f t="shared" si="12"/>
        <v>15.370575581774329</v>
      </c>
      <c r="U64" s="53">
        <f t="shared" si="12"/>
        <v>4.8770144189991518</v>
      </c>
      <c r="V64" s="53">
        <f t="shared" si="12"/>
        <v>78.260869565217391</v>
      </c>
      <c r="W64" s="53">
        <f t="shared" si="9"/>
        <v>169.63528413910092</v>
      </c>
      <c r="X64" s="53">
        <f t="shared" si="10"/>
        <v>100</v>
      </c>
      <c r="Y64" s="54">
        <f t="shared" si="11"/>
        <v>3.4782608695652173</v>
      </c>
    </row>
    <row r="65" spans="2:25" ht="20.100000000000001" customHeight="1" thickBot="1" x14ac:dyDescent="0.25">
      <c r="B65" s="50"/>
      <c r="C65" s="51"/>
      <c r="D65" s="50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3"/>
      <c r="U65" s="53"/>
      <c r="V65" s="53"/>
      <c r="W65" s="53"/>
      <c r="X65" s="53"/>
      <c r="Y65" s="54"/>
    </row>
    <row r="66" spans="2:25" ht="20.100000000000001" customHeight="1" thickBot="1" x14ac:dyDescent="0.25">
      <c r="B66" s="44" t="s">
        <v>94</v>
      </c>
      <c r="C66" s="45"/>
      <c r="D66" s="46">
        <v>169403</v>
      </c>
      <c r="E66" s="47">
        <v>5556</v>
      </c>
      <c r="F66" s="47">
        <v>493</v>
      </c>
      <c r="G66" s="47">
        <v>332</v>
      </c>
      <c r="H66" s="47">
        <v>50</v>
      </c>
      <c r="I66" s="47">
        <v>4</v>
      </c>
      <c r="J66" s="47">
        <v>14</v>
      </c>
      <c r="K66" s="47">
        <v>6</v>
      </c>
      <c r="L66" s="47">
        <v>10</v>
      </c>
      <c r="M66" s="47">
        <v>13</v>
      </c>
      <c r="N66" s="47">
        <v>3</v>
      </c>
      <c r="O66" s="47">
        <v>50</v>
      </c>
      <c r="P66" s="47">
        <v>109</v>
      </c>
      <c r="Q66" s="47">
        <v>87</v>
      </c>
      <c r="R66" s="47">
        <v>161</v>
      </c>
      <c r="S66" s="47">
        <v>36</v>
      </c>
      <c r="T66" s="48">
        <f t="shared" si="12"/>
        <v>3.2797530149997347</v>
      </c>
      <c r="U66" s="48">
        <f t="shared" si="12"/>
        <v>8.8732901367890573</v>
      </c>
      <c r="V66" s="48">
        <f t="shared" si="12"/>
        <v>67.342799188640981</v>
      </c>
      <c r="W66" s="48">
        <f t="shared" si="9"/>
        <v>899.92800575953925</v>
      </c>
      <c r="X66" s="48">
        <f t="shared" si="10"/>
        <v>57.999999999999993</v>
      </c>
      <c r="Y66" s="49">
        <f t="shared" si="11"/>
        <v>10.141987829614605</v>
      </c>
    </row>
    <row r="67" spans="2:25" ht="20.100000000000001" customHeight="1" x14ac:dyDescent="0.2">
      <c r="B67" s="58" t="s">
        <v>95</v>
      </c>
      <c r="C67" s="59"/>
      <c r="D67" s="60">
        <v>169403</v>
      </c>
      <c r="E67" s="61">
        <v>5556</v>
      </c>
      <c r="F67" s="61">
        <v>493</v>
      </c>
      <c r="G67" s="61">
        <v>332</v>
      </c>
      <c r="H67" s="61">
        <v>50</v>
      </c>
      <c r="I67" s="61">
        <v>4</v>
      </c>
      <c r="J67" s="61">
        <v>14</v>
      </c>
      <c r="K67" s="61">
        <v>6</v>
      </c>
      <c r="L67" s="61">
        <v>10</v>
      </c>
      <c r="M67" s="61">
        <v>13</v>
      </c>
      <c r="N67" s="61">
        <v>3</v>
      </c>
      <c r="O67" s="61">
        <v>50</v>
      </c>
      <c r="P67" s="61">
        <v>109</v>
      </c>
      <c r="Q67" s="61">
        <v>87</v>
      </c>
      <c r="R67" s="61">
        <v>161</v>
      </c>
      <c r="S67" s="61">
        <v>36</v>
      </c>
      <c r="T67" s="53">
        <f t="shared" si="12"/>
        <v>3.2797530149997347</v>
      </c>
      <c r="U67" s="53">
        <f t="shared" si="12"/>
        <v>8.8732901367890573</v>
      </c>
      <c r="V67" s="53">
        <f t="shared" si="12"/>
        <v>67.342799188640981</v>
      </c>
      <c r="W67" s="53">
        <f t="shared" si="9"/>
        <v>899.92800575953925</v>
      </c>
      <c r="X67" s="53">
        <f t="shared" si="10"/>
        <v>57.999999999999993</v>
      </c>
      <c r="Y67" s="54">
        <f t="shared" si="11"/>
        <v>10.141987829614605</v>
      </c>
    </row>
    <row r="68" spans="2:25" ht="20.100000000000001" customHeight="1" x14ac:dyDescent="0.2">
      <c r="B68" s="64"/>
      <c r="C68" s="65"/>
      <c r="D68" s="64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7"/>
      <c r="U68" s="67"/>
      <c r="V68" s="67"/>
      <c r="W68" s="67"/>
      <c r="X68" s="67"/>
      <c r="Y68" s="68"/>
    </row>
  </sheetData>
  <mergeCells count="69">
    <mergeCell ref="B61:C61"/>
    <mergeCell ref="B63:C63"/>
    <mergeCell ref="B64:C64"/>
    <mergeCell ref="B66:C66"/>
    <mergeCell ref="B67:C67"/>
    <mergeCell ref="B53:C53"/>
    <mergeCell ref="B54:C54"/>
    <mergeCell ref="B56:C56"/>
    <mergeCell ref="B57:C57"/>
    <mergeCell ref="B58:C58"/>
    <mergeCell ref="B60:C60"/>
    <mergeCell ref="B45:C45"/>
    <mergeCell ref="B46:C46"/>
    <mergeCell ref="B48:C48"/>
    <mergeCell ref="B49:C49"/>
    <mergeCell ref="B50:C50"/>
    <mergeCell ref="B52:C52"/>
    <mergeCell ref="B37:C37"/>
    <mergeCell ref="B38:C38"/>
    <mergeCell ref="B39:C39"/>
    <mergeCell ref="B41:C41"/>
    <mergeCell ref="B42:C42"/>
    <mergeCell ref="B44:C44"/>
    <mergeCell ref="B30:C30"/>
    <mergeCell ref="B31:C31"/>
    <mergeCell ref="B32:C32"/>
    <mergeCell ref="B33:C33"/>
    <mergeCell ref="B35:C35"/>
    <mergeCell ref="B36:C36"/>
    <mergeCell ref="B22:C22"/>
    <mergeCell ref="B24:C24"/>
    <mergeCell ref="B25:C25"/>
    <mergeCell ref="B26:C26"/>
    <mergeCell ref="B28:C28"/>
    <mergeCell ref="B29:C29"/>
    <mergeCell ref="B15:C15"/>
    <mergeCell ref="B16:C16"/>
    <mergeCell ref="B18:C18"/>
    <mergeCell ref="B19:C19"/>
    <mergeCell ref="B20:C20"/>
    <mergeCell ref="B21:C21"/>
    <mergeCell ref="B7:C7"/>
    <mergeCell ref="B8:C8"/>
    <mergeCell ref="B10:C10"/>
    <mergeCell ref="B11:C11"/>
    <mergeCell ref="B13:C13"/>
    <mergeCell ref="B14:C14"/>
    <mergeCell ref="W3:W6"/>
    <mergeCell ref="X3:X6"/>
    <mergeCell ref="Y3:Y6"/>
    <mergeCell ref="H4:H6"/>
    <mergeCell ref="I4:O4"/>
    <mergeCell ref="P4:P6"/>
    <mergeCell ref="Q4:Q6"/>
    <mergeCell ref="K5:M5"/>
    <mergeCell ref="N5:N6"/>
    <mergeCell ref="O5:O6"/>
    <mergeCell ref="H3:Q3"/>
    <mergeCell ref="R3:R6"/>
    <mergeCell ref="S3:S6"/>
    <mergeCell ref="T3:T6"/>
    <mergeCell ref="U3:U6"/>
    <mergeCell ref="V3:V6"/>
    <mergeCell ref="B2:C2"/>
    <mergeCell ref="B3:C6"/>
    <mergeCell ref="D3:D6"/>
    <mergeCell ref="E3:E6"/>
    <mergeCell ref="F3:F6"/>
    <mergeCell ref="G3:G6"/>
  </mergeCells>
  <phoneticPr fontId="3"/>
  <pageMargins left="0.51181102362204722" right="0" top="0.74803149606299213" bottom="0.15748031496062992" header="0.31496062992125984" footer="0.31496062992125984"/>
  <pageSetup paperSize="9" scale="55" orientation="landscape" r:id="rId1"/>
  <rowBreaks count="1" manualBreakCount="1">
    <brk id="39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53"/>
  <sheetViews>
    <sheetView view="pageBreakPreview" zoomScale="50" zoomScaleNormal="75" zoomScaleSheetLayoutView="50" workbookViewId="0">
      <selection activeCell="B1" sqref="B1"/>
    </sheetView>
  </sheetViews>
  <sheetFormatPr defaultColWidth="11.625" defaultRowHeight="17.100000000000001" customHeight="1" x14ac:dyDescent="0.25"/>
  <cols>
    <col min="1" max="1" width="3.375" style="69" customWidth="1"/>
    <col min="2" max="2" width="20.125" style="69" customWidth="1"/>
    <col min="3" max="3" width="17.125" style="69" customWidth="1"/>
    <col min="4" max="4" width="15.375" style="69" customWidth="1"/>
    <col min="5" max="6" width="13.625" style="69" customWidth="1"/>
    <col min="7" max="7" width="11.625" style="69" customWidth="1"/>
    <col min="8" max="18" width="10.625" style="69" customWidth="1"/>
    <col min="19" max="19" width="11.375" style="72" customWidth="1"/>
    <col min="20" max="20" width="11.625" style="72" customWidth="1"/>
    <col min="21" max="21" width="12.375" style="72" customWidth="1"/>
    <col min="22" max="22" width="15.875" style="72" customWidth="1"/>
    <col min="23" max="23" width="13.625" style="72" customWidth="1"/>
    <col min="24" max="24" width="11.125" style="72" customWidth="1"/>
    <col min="25" max="25" width="3.375" style="69" customWidth="1"/>
    <col min="26" max="31" width="11.25" style="69" customWidth="1"/>
    <col min="32" max="41" width="7.625" style="69" customWidth="1"/>
    <col min="42" max="16384" width="11.625" style="69"/>
  </cols>
  <sheetData>
    <row r="1" spans="1:25" ht="57.95" customHeight="1" x14ac:dyDescent="0.35">
      <c r="B1" s="70" t="s">
        <v>96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25" ht="38.1" customHeight="1" x14ac:dyDescent="0.25">
      <c r="B2" s="73" t="s">
        <v>97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X2" s="75" t="s">
        <v>98</v>
      </c>
    </row>
    <row r="3" spans="1:25" s="76" customFormat="1" ht="31.5" customHeight="1" x14ac:dyDescent="0.2">
      <c r="B3" s="77" t="s">
        <v>99</v>
      </c>
      <c r="C3" s="78" t="s">
        <v>100</v>
      </c>
      <c r="D3" s="78" t="s">
        <v>101</v>
      </c>
      <c r="E3" s="78" t="s">
        <v>102</v>
      </c>
      <c r="F3" s="78" t="s">
        <v>103</v>
      </c>
      <c r="G3" s="77" t="s">
        <v>104</v>
      </c>
      <c r="H3" s="79"/>
      <c r="I3" s="79"/>
      <c r="J3" s="79"/>
      <c r="K3" s="79"/>
      <c r="L3" s="79"/>
      <c r="M3" s="79"/>
      <c r="N3" s="79"/>
      <c r="O3" s="79"/>
      <c r="P3" s="79"/>
      <c r="Q3" s="80" t="s">
        <v>9</v>
      </c>
      <c r="R3" s="80" t="s">
        <v>105</v>
      </c>
      <c r="S3" s="81" t="s">
        <v>11</v>
      </c>
      <c r="T3" s="81" t="s">
        <v>12</v>
      </c>
      <c r="U3" s="81" t="s">
        <v>13</v>
      </c>
      <c r="V3" s="81" t="s">
        <v>14</v>
      </c>
      <c r="W3" s="81" t="s">
        <v>15</v>
      </c>
      <c r="X3" s="81" t="s">
        <v>106</v>
      </c>
    </row>
    <row r="4" spans="1:25" s="76" customFormat="1" ht="31.5" customHeight="1" x14ac:dyDescent="0.2">
      <c r="B4" s="79"/>
      <c r="C4" s="82"/>
      <c r="D4" s="82"/>
      <c r="E4" s="82"/>
      <c r="F4" s="82"/>
      <c r="G4" s="78" t="s">
        <v>17</v>
      </c>
      <c r="H4" s="77" t="s">
        <v>18</v>
      </c>
      <c r="I4" s="79"/>
      <c r="J4" s="79"/>
      <c r="K4" s="79"/>
      <c r="L4" s="79"/>
      <c r="M4" s="79"/>
      <c r="N4" s="79"/>
      <c r="O4" s="83" t="s">
        <v>107</v>
      </c>
      <c r="P4" s="83" t="s">
        <v>20</v>
      </c>
      <c r="Q4" s="84"/>
      <c r="R4" s="84"/>
      <c r="S4" s="85"/>
      <c r="T4" s="85"/>
      <c r="U4" s="85"/>
      <c r="V4" s="85"/>
      <c r="W4" s="85"/>
      <c r="X4" s="85"/>
    </row>
    <row r="5" spans="1:25" s="76" customFormat="1" ht="66" customHeight="1" x14ac:dyDescent="0.2">
      <c r="B5" s="79"/>
      <c r="C5" s="82"/>
      <c r="D5" s="82"/>
      <c r="E5" s="82"/>
      <c r="F5" s="82"/>
      <c r="G5" s="82"/>
      <c r="H5" s="86" t="s">
        <v>21</v>
      </c>
      <c r="I5" s="87" t="s">
        <v>22</v>
      </c>
      <c r="J5" s="88" t="s">
        <v>23</v>
      </c>
      <c r="K5" s="88"/>
      <c r="L5" s="88"/>
      <c r="M5" s="88" t="s">
        <v>24</v>
      </c>
      <c r="N5" s="77" t="s">
        <v>25</v>
      </c>
      <c r="O5" s="89"/>
      <c r="P5" s="89"/>
      <c r="Q5" s="84"/>
      <c r="R5" s="84"/>
      <c r="S5" s="85"/>
      <c r="T5" s="85"/>
      <c r="U5" s="85"/>
      <c r="V5" s="85"/>
      <c r="W5" s="85"/>
      <c r="X5" s="85"/>
    </row>
    <row r="6" spans="1:25" s="76" customFormat="1" ht="63.75" customHeight="1" x14ac:dyDescent="0.2">
      <c r="B6" s="79"/>
      <c r="C6" s="82"/>
      <c r="D6" s="82"/>
      <c r="E6" s="82"/>
      <c r="F6" s="82"/>
      <c r="G6" s="82"/>
      <c r="H6" s="90" t="s">
        <v>108</v>
      </c>
      <c r="I6" s="90" t="s">
        <v>27</v>
      </c>
      <c r="J6" s="90" t="s">
        <v>109</v>
      </c>
      <c r="K6" s="90" t="s">
        <v>110</v>
      </c>
      <c r="L6" s="90" t="s">
        <v>111</v>
      </c>
      <c r="M6" s="88"/>
      <c r="N6" s="79"/>
      <c r="O6" s="89"/>
      <c r="P6" s="89"/>
      <c r="Q6" s="91"/>
      <c r="R6" s="91"/>
      <c r="S6" s="92"/>
      <c r="T6" s="92"/>
      <c r="U6" s="92"/>
      <c r="V6" s="92"/>
      <c r="W6" s="92"/>
      <c r="X6" s="92"/>
    </row>
    <row r="7" spans="1:25" ht="35.1" customHeight="1" x14ac:dyDescent="0.25">
      <c r="B7" s="93" t="s">
        <v>112</v>
      </c>
      <c r="C7" s="94"/>
      <c r="D7" s="95">
        <v>148</v>
      </c>
      <c r="E7" s="95">
        <v>2</v>
      </c>
      <c r="F7" s="95">
        <v>1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95">
        <v>1</v>
      </c>
      <c r="P7" s="95">
        <v>0</v>
      </c>
      <c r="Q7" s="95">
        <v>1</v>
      </c>
      <c r="R7" s="95">
        <v>0</v>
      </c>
      <c r="S7" s="96"/>
      <c r="T7" s="97">
        <f>E7/D7*100</f>
        <v>1.3513513513513513</v>
      </c>
      <c r="U7" s="97">
        <f>F7/E7*100</f>
        <v>50</v>
      </c>
      <c r="V7" s="97" t="s">
        <v>113</v>
      </c>
      <c r="W7" s="97" t="s">
        <v>114</v>
      </c>
      <c r="X7" s="97" t="s">
        <v>113</v>
      </c>
    </row>
    <row r="8" spans="1:25" ht="13.5" customHeight="1" x14ac:dyDescent="0.25">
      <c r="B8" s="98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100"/>
      <c r="T8" s="97"/>
      <c r="U8" s="97"/>
      <c r="V8" s="97"/>
      <c r="W8" s="97"/>
      <c r="X8" s="101"/>
      <c r="Y8" s="102"/>
    </row>
    <row r="9" spans="1:25" ht="35.1" customHeight="1" x14ac:dyDescent="0.25">
      <c r="A9" s="103"/>
      <c r="B9" s="93" t="s">
        <v>115</v>
      </c>
      <c r="C9" s="104"/>
      <c r="D9" s="95">
        <v>788</v>
      </c>
      <c r="E9" s="95">
        <v>20</v>
      </c>
      <c r="F9" s="95">
        <v>19</v>
      </c>
      <c r="G9" s="95">
        <v>3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7</v>
      </c>
      <c r="P9" s="95">
        <v>9</v>
      </c>
      <c r="Q9" s="95">
        <v>1</v>
      </c>
      <c r="R9" s="95">
        <v>0</v>
      </c>
      <c r="S9" s="105"/>
      <c r="T9" s="97">
        <f t="shared" ref="T9:U16" si="0">E9/D9*100</f>
        <v>2.5380710659898478</v>
      </c>
      <c r="U9" s="97">
        <f t="shared" si="0"/>
        <v>95</v>
      </c>
      <c r="V9" s="97" t="s">
        <v>116</v>
      </c>
      <c r="W9" s="97" t="s">
        <v>116</v>
      </c>
      <c r="X9" s="97" t="s">
        <v>116</v>
      </c>
    </row>
    <row r="10" spans="1:25" ht="35.1" customHeight="1" x14ac:dyDescent="0.25">
      <c r="A10" s="103"/>
      <c r="B10" s="93" t="s">
        <v>117</v>
      </c>
      <c r="C10" s="104"/>
      <c r="D10" s="95">
        <v>656</v>
      </c>
      <c r="E10" s="95">
        <v>35</v>
      </c>
      <c r="F10" s="95">
        <v>29</v>
      </c>
      <c r="G10" s="95">
        <v>10</v>
      </c>
      <c r="H10" s="95">
        <v>0</v>
      </c>
      <c r="I10" s="95">
        <v>1</v>
      </c>
      <c r="J10" s="95">
        <v>0</v>
      </c>
      <c r="K10" s="95">
        <v>1</v>
      </c>
      <c r="L10" s="95">
        <v>1</v>
      </c>
      <c r="M10" s="95">
        <v>0</v>
      </c>
      <c r="N10" s="95">
        <v>3</v>
      </c>
      <c r="O10" s="95">
        <v>6</v>
      </c>
      <c r="P10" s="95">
        <v>7</v>
      </c>
      <c r="Q10" s="95">
        <v>6</v>
      </c>
      <c r="R10" s="95">
        <v>3</v>
      </c>
      <c r="S10" s="105"/>
      <c r="T10" s="97">
        <f t="shared" si="0"/>
        <v>5.3353658536585362</v>
      </c>
      <c r="U10" s="97">
        <f t="shared" si="0"/>
        <v>82.857142857142861</v>
      </c>
      <c r="V10" s="97">
        <f t="shared" ref="V10:V16" si="1">N10/D10*100000</f>
        <v>457.3170731707317</v>
      </c>
      <c r="W10" s="97">
        <f t="shared" ref="W10:W16" si="2">(J10+K10+L10)/N10*100</f>
        <v>66.666666666666657</v>
      </c>
      <c r="X10" s="97">
        <f t="shared" ref="X10:X16" si="3">N10/E10*100</f>
        <v>8.5714285714285712</v>
      </c>
    </row>
    <row r="11" spans="1:25" ht="35.1" customHeight="1" x14ac:dyDescent="0.25">
      <c r="A11" s="103"/>
      <c r="B11" s="93" t="s">
        <v>118</v>
      </c>
      <c r="C11" s="104"/>
      <c r="D11" s="95">
        <v>1378</v>
      </c>
      <c r="E11" s="95">
        <v>109</v>
      </c>
      <c r="F11" s="95">
        <v>76</v>
      </c>
      <c r="G11" s="95">
        <v>15</v>
      </c>
      <c r="H11" s="95">
        <v>0</v>
      </c>
      <c r="I11" s="95">
        <v>1</v>
      </c>
      <c r="J11" s="95">
        <v>0</v>
      </c>
      <c r="K11" s="95">
        <v>1</v>
      </c>
      <c r="L11" s="95">
        <v>0</v>
      </c>
      <c r="M11" s="95">
        <v>0</v>
      </c>
      <c r="N11" s="95">
        <v>2</v>
      </c>
      <c r="O11" s="95">
        <v>23</v>
      </c>
      <c r="P11" s="95">
        <v>32</v>
      </c>
      <c r="Q11" s="95">
        <v>33</v>
      </c>
      <c r="R11" s="95">
        <v>5</v>
      </c>
      <c r="S11" s="105"/>
      <c r="T11" s="97">
        <f t="shared" si="0"/>
        <v>7.9100145137880977</v>
      </c>
      <c r="U11" s="97">
        <f t="shared" si="0"/>
        <v>69.724770642201833</v>
      </c>
      <c r="V11" s="97">
        <f t="shared" si="1"/>
        <v>145.1378809869376</v>
      </c>
      <c r="W11" s="97">
        <f t="shared" si="2"/>
        <v>50</v>
      </c>
      <c r="X11" s="97">
        <f t="shared" si="3"/>
        <v>1.834862385321101</v>
      </c>
    </row>
    <row r="12" spans="1:25" ht="35.1" customHeight="1" x14ac:dyDescent="0.25">
      <c r="A12" s="103"/>
      <c r="B12" s="93" t="s">
        <v>119</v>
      </c>
      <c r="C12" s="104"/>
      <c r="D12" s="95">
        <v>3456</v>
      </c>
      <c r="E12" s="95">
        <v>289</v>
      </c>
      <c r="F12" s="95">
        <v>197</v>
      </c>
      <c r="G12" s="95">
        <v>37</v>
      </c>
      <c r="H12" s="95">
        <v>0</v>
      </c>
      <c r="I12" s="95">
        <v>3</v>
      </c>
      <c r="J12" s="95">
        <v>3</v>
      </c>
      <c r="K12" s="95">
        <v>3</v>
      </c>
      <c r="L12" s="95">
        <v>4</v>
      </c>
      <c r="M12" s="95">
        <v>0</v>
      </c>
      <c r="N12" s="95">
        <v>13</v>
      </c>
      <c r="O12" s="95">
        <v>86</v>
      </c>
      <c r="P12" s="95">
        <v>52</v>
      </c>
      <c r="Q12" s="95">
        <v>92</v>
      </c>
      <c r="R12" s="95">
        <v>11</v>
      </c>
      <c r="S12" s="105"/>
      <c r="T12" s="97">
        <f t="shared" si="0"/>
        <v>8.362268518518519</v>
      </c>
      <c r="U12" s="97">
        <f t="shared" si="0"/>
        <v>68.16608996539793</v>
      </c>
      <c r="V12" s="97">
        <f t="shared" si="1"/>
        <v>376.15740740740739</v>
      </c>
      <c r="W12" s="97">
        <f t="shared" si="2"/>
        <v>76.923076923076934</v>
      </c>
      <c r="X12" s="97">
        <f t="shared" si="3"/>
        <v>4.4982698961937722</v>
      </c>
    </row>
    <row r="13" spans="1:25" ht="35.1" customHeight="1" x14ac:dyDescent="0.25">
      <c r="A13" s="103"/>
      <c r="B13" s="93" t="s">
        <v>120</v>
      </c>
      <c r="C13" s="104"/>
      <c r="D13" s="95">
        <v>4151</v>
      </c>
      <c r="E13" s="95">
        <v>380</v>
      </c>
      <c r="F13" s="95">
        <v>254</v>
      </c>
      <c r="G13" s="95">
        <v>43</v>
      </c>
      <c r="H13" s="95">
        <v>2</v>
      </c>
      <c r="I13" s="95">
        <v>4</v>
      </c>
      <c r="J13" s="95">
        <v>4</v>
      </c>
      <c r="K13" s="95">
        <v>14</v>
      </c>
      <c r="L13" s="95">
        <v>6</v>
      </c>
      <c r="M13" s="95">
        <v>3</v>
      </c>
      <c r="N13" s="95">
        <v>33</v>
      </c>
      <c r="O13" s="95">
        <v>94</v>
      </c>
      <c r="P13" s="95">
        <v>75</v>
      </c>
      <c r="Q13" s="95">
        <v>126</v>
      </c>
      <c r="R13" s="95">
        <v>15</v>
      </c>
      <c r="S13" s="105"/>
      <c r="T13" s="97">
        <f t="shared" si="0"/>
        <v>9.1544206215369801</v>
      </c>
      <c r="U13" s="97">
        <f t="shared" si="0"/>
        <v>66.84210526315789</v>
      </c>
      <c r="V13" s="97">
        <f t="shared" si="1"/>
        <v>794.98915923873756</v>
      </c>
      <c r="W13" s="97">
        <f t="shared" si="2"/>
        <v>72.727272727272734</v>
      </c>
      <c r="X13" s="97">
        <f t="shared" si="3"/>
        <v>8.6842105263157894</v>
      </c>
    </row>
    <row r="14" spans="1:25" ht="35.1" customHeight="1" x14ac:dyDescent="0.25">
      <c r="A14" s="103"/>
      <c r="B14" s="93" t="s">
        <v>121</v>
      </c>
      <c r="C14" s="104"/>
      <c r="D14" s="95">
        <v>3012</v>
      </c>
      <c r="E14" s="95">
        <v>324</v>
      </c>
      <c r="F14" s="95">
        <v>223</v>
      </c>
      <c r="G14" s="95">
        <v>27</v>
      </c>
      <c r="H14" s="95">
        <v>2</v>
      </c>
      <c r="I14" s="95">
        <v>9</v>
      </c>
      <c r="J14" s="95">
        <v>5</v>
      </c>
      <c r="K14" s="95">
        <v>4</v>
      </c>
      <c r="L14" s="95">
        <v>11</v>
      </c>
      <c r="M14" s="95">
        <v>3</v>
      </c>
      <c r="N14" s="95">
        <v>34</v>
      </c>
      <c r="O14" s="95">
        <v>76</v>
      </c>
      <c r="P14" s="95">
        <v>75</v>
      </c>
      <c r="Q14" s="95">
        <v>101</v>
      </c>
      <c r="R14" s="95">
        <v>16</v>
      </c>
      <c r="S14" s="105"/>
      <c r="T14" s="97">
        <f t="shared" si="0"/>
        <v>10.756972111553784</v>
      </c>
      <c r="U14" s="97">
        <f t="shared" si="0"/>
        <v>68.827160493827151</v>
      </c>
      <c r="V14" s="97">
        <f t="shared" si="1"/>
        <v>1128.8180610889774</v>
      </c>
      <c r="W14" s="97">
        <f t="shared" si="2"/>
        <v>58.82352941176471</v>
      </c>
      <c r="X14" s="97">
        <f t="shared" si="3"/>
        <v>10.493827160493826</v>
      </c>
    </row>
    <row r="15" spans="1:25" ht="35.1" customHeight="1" thickBot="1" x14ac:dyDescent="0.3">
      <c r="A15" s="103"/>
      <c r="B15" s="106" t="s">
        <v>122</v>
      </c>
      <c r="C15" s="107"/>
      <c r="D15" s="108">
        <v>2804</v>
      </c>
      <c r="E15" s="108">
        <v>187</v>
      </c>
      <c r="F15" s="108">
        <v>136</v>
      </c>
      <c r="G15" s="108">
        <v>12</v>
      </c>
      <c r="H15" s="108">
        <v>4</v>
      </c>
      <c r="I15" s="108">
        <v>8</v>
      </c>
      <c r="J15" s="108">
        <v>0</v>
      </c>
      <c r="K15" s="108">
        <v>4</v>
      </c>
      <c r="L15" s="108">
        <v>10</v>
      </c>
      <c r="M15" s="108">
        <v>1</v>
      </c>
      <c r="N15" s="108">
        <v>27</v>
      </c>
      <c r="O15" s="108">
        <v>65</v>
      </c>
      <c r="P15" s="108">
        <v>25</v>
      </c>
      <c r="Q15" s="108">
        <v>51</v>
      </c>
      <c r="R15" s="108">
        <v>8</v>
      </c>
      <c r="S15" s="109"/>
      <c r="T15" s="110">
        <f t="shared" si="0"/>
        <v>6.6690442225392292</v>
      </c>
      <c r="U15" s="111">
        <f t="shared" si="0"/>
        <v>72.727272727272734</v>
      </c>
      <c r="V15" s="111">
        <f t="shared" si="1"/>
        <v>962.91012838801703</v>
      </c>
      <c r="W15" s="111">
        <f t="shared" si="2"/>
        <v>51.851851851851848</v>
      </c>
      <c r="X15" s="111">
        <f t="shared" si="3"/>
        <v>14.438502673796791</v>
      </c>
    </row>
    <row r="16" spans="1:25" ht="35.1" customHeight="1" thickTop="1" x14ac:dyDescent="0.25">
      <c r="B16" s="112" t="s">
        <v>123</v>
      </c>
      <c r="C16" s="113"/>
      <c r="D16" s="114">
        <v>16245</v>
      </c>
      <c r="E16" s="114">
        <v>1344</v>
      </c>
      <c r="F16" s="114">
        <v>934</v>
      </c>
      <c r="G16" s="114">
        <v>147</v>
      </c>
      <c r="H16" s="114">
        <v>8</v>
      </c>
      <c r="I16" s="114">
        <v>26</v>
      </c>
      <c r="J16" s="114">
        <v>12</v>
      </c>
      <c r="K16" s="114">
        <v>27</v>
      </c>
      <c r="L16" s="114">
        <v>32</v>
      </c>
      <c r="M16" s="114">
        <v>7</v>
      </c>
      <c r="N16" s="114">
        <v>112</v>
      </c>
      <c r="O16" s="114">
        <v>357</v>
      </c>
      <c r="P16" s="114">
        <v>276</v>
      </c>
      <c r="Q16" s="114">
        <v>410</v>
      </c>
      <c r="R16" s="114">
        <v>58</v>
      </c>
      <c r="S16" s="115"/>
      <c r="T16" s="116">
        <f t="shared" si="0"/>
        <v>8.273314866112651</v>
      </c>
      <c r="U16" s="117">
        <f t="shared" si="0"/>
        <v>69.49404761904762</v>
      </c>
      <c r="V16" s="117">
        <f t="shared" si="1"/>
        <v>689.44290550938751</v>
      </c>
      <c r="W16" s="117">
        <f t="shared" si="2"/>
        <v>63.392857142857139</v>
      </c>
      <c r="X16" s="117">
        <f t="shared" si="3"/>
        <v>8.3333333333333321</v>
      </c>
    </row>
    <row r="17" spans="2:24" ht="57.95" customHeight="1" x14ac:dyDescent="0.35">
      <c r="B17" s="118" t="s">
        <v>124</v>
      </c>
      <c r="D17" s="119"/>
    </row>
    <row r="18" spans="2:24" ht="38.1" customHeight="1" x14ac:dyDescent="0.25">
      <c r="B18" s="73" t="s">
        <v>125</v>
      </c>
      <c r="X18" s="75" t="s">
        <v>126</v>
      </c>
    </row>
    <row r="19" spans="2:24" s="76" customFormat="1" ht="31.5" customHeight="1" x14ac:dyDescent="0.2">
      <c r="B19" s="77" t="s">
        <v>99</v>
      </c>
      <c r="C19" s="78" t="s">
        <v>100</v>
      </c>
      <c r="D19" s="78" t="s">
        <v>101</v>
      </c>
      <c r="E19" s="78" t="s">
        <v>102</v>
      </c>
      <c r="F19" s="78" t="s">
        <v>103</v>
      </c>
      <c r="G19" s="77" t="s">
        <v>127</v>
      </c>
      <c r="H19" s="79"/>
      <c r="I19" s="79"/>
      <c r="J19" s="79"/>
      <c r="K19" s="79"/>
      <c r="L19" s="79"/>
      <c r="M19" s="79"/>
      <c r="N19" s="79"/>
      <c r="O19" s="79"/>
      <c r="P19" s="79"/>
      <c r="Q19" s="80" t="s">
        <v>9</v>
      </c>
      <c r="R19" s="80" t="s">
        <v>105</v>
      </c>
      <c r="S19" s="81" t="s">
        <v>11</v>
      </c>
      <c r="T19" s="81" t="s">
        <v>12</v>
      </c>
      <c r="U19" s="81" t="s">
        <v>13</v>
      </c>
      <c r="V19" s="81" t="s">
        <v>14</v>
      </c>
      <c r="W19" s="81" t="s">
        <v>15</v>
      </c>
      <c r="X19" s="81" t="s">
        <v>106</v>
      </c>
    </row>
    <row r="20" spans="2:24" s="76" customFormat="1" ht="31.5" customHeight="1" x14ac:dyDescent="0.2">
      <c r="B20" s="79"/>
      <c r="C20" s="82"/>
      <c r="D20" s="82"/>
      <c r="E20" s="82"/>
      <c r="F20" s="82"/>
      <c r="G20" s="78" t="s">
        <v>17</v>
      </c>
      <c r="H20" s="77" t="s">
        <v>18</v>
      </c>
      <c r="I20" s="79"/>
      <c r="J20" s="79"/>
      <c r="K20" s="79"/>
      <c r="L20" s="79"/>
      <c r="M20" s="79"/>
      <c r="N20" s="79"/>
      <c r="O20" s="83" t="s">
        <v>107</v>
      </c>
      <c r="P20" s="83" t="s">
        <v>20</v>
      </c>
      <c r="Q20" s="84"/>
      <c r="R20" s="84"/>
      <c r="S20" s="85"/>
      <c r="T20" s="85"/>
      <c r="U20" s="85"/>
      <c r="V20" s="85"/>
      <c r="W20" s="85"/>
      <c r="X20" s="85"/>
    </row>
    <row r="21" spans="2:24" s="76" customFormat="1" ht="80.25" customHeight="1" x14ac:dyDescent="0.2">
      <c r="B21" s="79"/>
      <c r="C21" s="82"/>
      <c r="D21" s="82"/>
      <c r="E21" s="82"/>
      <c r="F21" s="82"/>
      <c r="G21" s="82"/>
      <c r="H21" s="86" t="s">
        <v>21</v>
      </c>
      <c r="I21" s="87" t="s">
        <v>22</v>
      </c>
      <c r="J21" s="88" t="s">
        <v>23</v>
      </c>
      <c r="K21" s="88"/>
      <c r="L21" s="88"/>
      <c r="M21" s="88" t="s">
        <v>24</v>
      </c>
      <c r="N21" s="77" t="s">
        <v>25</v>
      </c>
      <c r="O21" s="89"/>
      <c r="P21" s="89"/>
      <c r="Q21" s="84"/>
      <c r="R21" s="84"/>
      <c r="S21" s="85"/>
      <c r="T21" s="85"/>
      <c r="U21" s="85"/>
      <c r="V21" s="85"/>
      <c r="W21" s="85"/>
      <c r="X21" s="85"/>
    </row>
    <row r="22" spans="2:24" s="76" customFormat="1" ht="45.75" customHeight="1" x14ac:dyDescent="0.2">
      <c r="B22" s="79"/>
      <c r="C22" s="82"/>
      <c r="D22" s="82"/>
      <c r="E22" s="82"/>
      <c r="F22" s="82"/>
      <c r="G22" s="82"/>
      <c r="H22" s="90" t="s">
        <v>26</v>
      </c>
      <c r="I22" s="90" t="s">
        <v>128</v>
      </c>
      <c r="J22" s="90" t="s">
        <v>129</v>
      </c>
      <c r="K22" s="90" t="s">
        <v>130</v>
      </c>
      <c r="L22" s="90" t="s">
        <v>30</v>
      </c>
      <c r="M22" s="88"/>
      <c r="N22" s="79"/>
      <c r="O22" s="89"/>
      <c r="P22" s="89"/>
      <c r="Q22" s="91"/>
      <c r="R22" s="91"/>
      <c r="S22" s="92"/>
      <c r="T22" s="92"/>
      <c r="U22" s="92"/>
      <c r="V22" s="92"/>
      <c r="W22" s="92"/>
      <c r="X22" s="92"/>
    </row>
    <row r="23" spans="2:24" ht="35.1" customHeight="1" x14ac:dyDescent="0.25">
      <c r="B23" s="93" t="s">
        <v>131</v>
      </c>
      <c r="C23" s="120"/>
      <c r="D23" s="95">
        <v>0</v>
      </c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6"/>
      <c r="T23" s="97" t="s">
        <v>132</v>
      </c>
      <c r="U23" s="97" t="s">
        <v>113</v>
      </c>
      <c r="V23" s="97" t="s">
        <v>132</v>
      </c>
      <c r="W23" s="97" t="s">
        <v>113</v>
      </c>
      <c r="X23" s="97" t="s">
        <v>132</v>
      </c>
    </row>
    <row r="24" spans="2:24" ht="12" customHeight="1" x14ac:dyDescent="0.25"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3"/>
      <c r="T24" s="97"/>
      <c r="U24" s="97"/>
      <c r="V24" s="97"/>
      <c r="W24" s="97"/>
      <c r="X24" s="101"/>
    </row>
    <row r="25" spans="2:24" ht="35.1" customHeight="1" x14ac:dyDescent="0.25">
      <c r="B25" s="93" t="s">
        <v>115</v>
      </c>
      <c r="C25" s="124"/>
      <c r="D25" s="95">
        <v>524</v>
      </c>
      <c r="E25" s="95">
        <v>13</v>
      </c>
      <c r="F25" s="95">
        <v>12</v>
      </c>
      <c r="G25" s="95">
        <v>5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2</v>
      </c>
      <c r="P25" s="95">
        <v>5</v>
      </c>
      <c r="Q25" s="95">
        <v>1</v>
      </c>
      <c r="R25" s="95">
        <v>0</v>
      </c>
      <c r="S25" s="96"/>
      <c r="T25" s="97">
        <f t="shared" ref="T25:U32" si="4">E25/D25*100</f>
        <v>2.4809160305343512</v>
      </c>
      <c r="U25" s="97">
        <f t="shared" si="4"/>
        <v>92.307692307692307</v>
      </c>
      <c r="V25" s="97" t="s">
        <v>132</v>
      </c>
      <c r="W25" s="97" t="s">
        <v>116</v>
      </c>
      <c r="X25" s="97" t="s">
        <v>116</v>
      </c>
    </row>
    <row r="26" spans="2:24" ht="35.1" customHeight="1" x14ac:dyDescent="0.25">
      <c r="B26" s="93" t="s">
        <v>117</v>
      </c>
      <c r="C26" s="124"/>
      <c r="D26" s="95">
        <v>929</v>
      </c>
      <c r="E26" s="95">
        <v>46</v>
      </c>
      <c r="F26" s="95">
        <v>34</v>
      </c>
      <c r="G26" s="95">
        <v>14</v>
      </c>
      <c r="H26" s="95">
        <v>0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95">
        <v>11</v>
      </c>
      <c r="P26" s="95">
        <v>8</v>
      </c>
      <c r="Q26" s="95">
        <v>12</v>
      </c>
      <c r="R26" s="95">
        <v>1</v>
      </c>
      <c r="S26" s="96"/>
      <c r="T26" s="97">
        <f t="shared" si="4"/>
        <v>4.9515608180839612</v>
      </c>
      <c r="U26" s="97">
        <f t="shared" si="4"/>
        <v>73.91304347826086</v>
      </c>
      <c r="V26" s="97" t="s">
        <v>116</v>
      </c>
      <c r="W26" s="97" t="s">
        <v>133</v>
      </c>
      <c r="X26" s="97" t="s">
        <v>113</v>
      </c>
    </row>
    <row r="27" spans="2:24" ht="35.1" customHeight="1" x14ac:dyDescent="0.25">
      <c r="B27" s="93" t="s">
        <v>118</v>
      </c>
      <c r="C27" s="124"/>
      <c r="D27" s="95">
        <v>1692</v>
      </c>
      <c r="E27" s="95">
        <v>124</v>
      </c>
      <c r="F27" s="95">
        <v>95</v>
      </c>
      <c r="G27" s="95">
        <v>37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5">
        <v>26</v>
      </c>
      <c r="P27" s="95">
        <v>37</v>
      </c>
      <c r="Q27" s="95">
        <v>29</v>
      </c>
      <c r="R27" s="95">
        <v>1</v>
      </c>
      <c r="S27" s="96"/>
      <c r="T27" s="97">
        <f t="shared" si="4"/>
        <v>7.328605200945626</v>
      </c>
      <c r="U27" s="97">
        <f t="shared" si="4"/>
        <v>76.612903225806448</v>
      </c>
      <c r="V27" s="97" t="s">
        <v>116</v>
      </c>
      <c r="W27" s="97" t="s">
        <v>132</v>
      </c>
      <c r="X27" s="97" t="s">
        <v>113</v>
      </c>
    </row>
    <row r="28" spans="2:24" ht="35.1" customHeight="1" x14ac:dyDescent="0.25">
      <c r="B28" s="93" t="s">
        <v>119</v>
      </c>
      <c r="C28" s="124"/>
      <c r="D28" s="95">
        <v>4295</v>
      </c>
      <c r="E28" s="95">
        <v>251</v>
      </c>
      <c r="F28" s="95">
        <v>203</v>
      </c>
      <c r="G28" s="95">
        <v>58</v>
      </c>
      <c r="H28" s="95">
        <v>0</v>
      </c>
      <c r="I28" s="95">
        <v>0</v>
      </c>
      <c r="J28" s="95">
        <v>0</v>
      </c>
      <c r="K28" s="95">
        <v>1</v>
      </c>
      <c r="L28" s="95">
        <v>1</v>
      </c>
      <c r="M28" s="95">
        <v>0</v>
      </c>
      <c r="N28" s="95">
        <v>2</v>
      </c>
      <c r="O28" s="95">
        <v>77</v>
      </c>
      <c r="P28" s="95">
        <v>60</v>
      </c>
      <c r="Q28" s="95">
        <v>48</v>
      </c>
      <c r="R28" s="95">
        <v>14</v>
      </c>
      <c r="S28" s="96"/>
      <c r="T28" s="97">
        <f t="shared" si="4"/>
        <v>5.8440046565774155</v>
      </c>
      <c r="U28" s="97">
        <f t="shared" si="4"/>
        <v>80.876494023904371</v>
      </c>
      <c r="V28" s="97">
        <f t="shared" ref="V28:V32" si="5">N28/D28*100000</f>
        <v>46.565774155995342</v>
      </c>
      <c r="W28" s="97">
        <f t="shared" ref="W28:W32" si="6">(J28+K28+L28)/N28*100</f>
        <v>100</v>
      </c>
      <c r="X28" s="97">
        <f t="shared" ref="X28:X32" si="7">N28/E28*100</f>
        <v>0.79681274900398402</v>
      </c>
    </row>
    <row r="29" spans="2:24" ht="35.1" customHeight="1" x14ac:dyDescent="0.25">
      <c r="B29" s="93" t="s">
        <v>120</v>
      </c>
      <c r="C29" s="124"/>
      <c r="D29" s="95">
        <v>4375</v>
      </c>
      <c r="E29" s="95">
        <v>270</v>
      </c>
      <c r="F29" s="95">
        <v>217</v>
      </c>
      <c r="G29" s="95">
        <v>41</v>
      </c>
      <c r="H29" s="95">
        <v>0</v>
      </c>
      <c r="I29" s="95">
        <v>1</v>
      </c>
      <c r="J29" s="95">
        <v>1</v>
      </c>
      <c r="K29" s="95">
        <v>7</v>
      </c>
      <c r="L29" s="95">
        <v>0</v>
      </c>
      <c r="M29" s="95">
        <v>1</v>
      </c>
      <c r="N29" s="95">
        <v>10</v>
      </c>
      <c r="O29" s="95">
        <v>70</v>
      </c>
      <c r="P29" s="95">
        <v>82</v>
      </c>
      <c r="Q29" s="95">
        <v>53</v>
      </c>
      <c r="R29" s="95">
        <v>20</v>
      </c>
      <c r="S29" s="96"/>
      <c r="T29" s="97">
        <f t="shared" si="4"/>
        <v>6.1714285714285717</v>
      </c>
      <c r="U29" s="97">
        <f t="shared" si="4"/>
        <v>80.370370370370367</v>
      </c>
      <c r="V29" s="97">
        <f t="shared" si="5"/>
        <v>228.57142857142858</v>
      </c>
      <c r="W29" s="97">
        <f t="shared" si="6"/>
        <v>80</v>
      </c>
      <c r="X29" s="97">
        <f t="shared" si="7"/>
        <v>3.7037037037037033</v>
      </c>
    </row>
    <row r="30" spans="2:24" ht="35.1" customHeight="1" x14ac:dyDescent="0.25">
      <c r="B30" s="93" t="s">
        <v>121</v>
      </c>
      <c r="C30" s="124"/>
      <c r="D30" s="95">
        <v>3834</v>
      </c>
      <c r="E30" s="95">
        <v>299</v>
      </c>
      <c r="F30" s="95">
        <v>241</v>
      </c>
      <c r="G30" s="95">
        <v>48</v>
      </c>
      <c r="H30" s="95">
        <v>0</v>
      </c>
      <c r="I30" s="95">
        <v>1</v>
      </c>
      <c r="J30" s="95">
        <v>2</v>
      </c>
      <c r="K30" s="95">
        <v>6</v>
      </c>
      <c r="L30" s="95">
        <v>3</v>
      </c>
      <c r="M30" s="95">
        <v>0</v>
      </c>
      <c r="N30" s="95">
        <v>12</v>
      </c>
      <c r="O30" s="95">
        <v>86</v>
      </c>
      <c r="P30" s="95">
        <v>86</v>
      </c>
      <c r="Q30" s="95">
        <v>58</v>
      </c>
      <c r="R30" s="95">
        <v>19</v>
      </c>
      <c r="S30" s="96"/>
      <c r="T30" s="97">
        <f t="shared" si="4"/>
        <v>7.7986437141366718</v>
      </c>
      <c r="U30" s="97">
        <f t="shared" si="4"/>
        <v>80.602006688963215</v>
      </c>
      <c r="V30" s="97">
        <f t="shared" si="5"/>
        <v>312.98904538341156</v>
      </c>
      <c r="W30" s="97">
        <f t="shared" si="6"/>
        <v>91.666666666666657</v>
      </c>
      <c r="X30" s="97">
        <f t="shared" si="7"/>
        <v>4.0133779264214047</v>
      </c>
    </row>
    <row r="31" spans="2:24" ht="35.1" customHeight="1" thickBot="1" x14ac:dyDescent="0.3">
      <c r="B31" s="106" t="s">
        <v>122</v>
      </c>
      <c r="C31" s="125"/>
      <c r="D31" s="108">
        <v>3386</v>
      </c>
      <c r="E31" s="108">
        <v>126</v>
      </c>
      <c r="F31" s="108">
        <v>102</v>
      </c>
      <c r="G31" s="108">
        <v>14</v>
      </c>
      <c r="H31" s="108">
        <v>1</v>
      </c>
      <c r="I31" s="108">
        <v>0</v>
      </c>
      <c r="J31" s="108">
        <v>0</v>
      </c>
      <c r="K31" s="108">
        <v>2</v>
      </c>
      <c r="L31" s="108">
        <v>1</v>
      </c>
      <c r="M31" s="108">
        <v>2</v>
      </c>
      <c r="N31" s="108">
        <v>6</v>
      </c>
      <c r="O31" s="108">
        <v>51</v>
      </c>
      <c r="P31" s="108">
        <v>20</v>
      </c>
      <c r="Q31" s="108">
        <v>24</v>
      </c>
      <c r="R31" s="108">
        <v>11</v>
      </c>
      <c r="S31" s="126"/>
      <c r="T31" s="111">
        <f t="shared" si="4"/>
        <v>3.7212049616066154</v>
      </c>
      <c r="U31" s="110">
        <f t="shared" si="4"/>
        <v>80.952380952380949</v>
      </c>
      <c r="V31" s="111">
        <f t="shared" si="5"/>
        <v>177.20023626698168</v>
      </c>
      <c r="W31" s="111">
        <f t="shared" si="6"/>
        <v>50</v>
      </c>
      <c r="X31" s="111">
        <f t="shared" si="7"/>
        <v>4.7619047619047619</v>
      </c>
    </row>
    <row r="32" spans="2:24" ht="35.1" customHeight="1" thickTop="1" x14ac:dyDescent="0.25">
      <c r="B32" s="112" t="s">
        <v>123</v>
      </c>
      <c r="C32" s="127"/>
      <c r="D32" s="114">
        <v>19035</v>
      </c>
      <c r="E32" s="114">
        <v>1129</v>
      </c>
      <c r="F32" s="114">
        <v>904</v>
      </c>
      <c r="G32" s="114">
        <v>217</v>
      </c>
      <c r="H32" s="114">
        <v>1</v>
      </c>
      <c r="I32" s="114">
        <v>2</v>
      </c>
      <c r="J32" s="114">
        <v>3</v>
      </c>
      <c r="K32" s="114">
        <v>16</v>
      </c>
      <c r="L32" s="114">
        <v>5</v>
      </c>
      <c r="M32" s="114">
        <v>3</v>
      </c>
      <c r="N32" s="114">
        <v>30</v>
      </c>
      <c r="O32" s="114">
        <v>323</v>
      </c>
      <c r="P32" s="114">
        <v>298</v>
      </c>
      <c r="Q32" s="114">
        <v>225</v>
      </c>
      <c r="R32" s="114">
        <v>66</v>
      </c>
      <c r="S32" s="128"/>
      <c r="T32" s="117">
        <f t="shared" si="4"/>
        <v>5.9311794063567111</v>
      </c>
      <c r="U32" s="116">
        <f t="shared" si="4"/>
        <v>80.070859167404791</v>
      </c>
      <c r="V32" s="117">
        <f t="shared" si="5"/>
        <v>157.60441292356188</v>
      </c>
      <c r="W32" s="117">
        <f t="shared" si="6"/>
        <v>80</v>
      </c>
      <c r="X32" s="117">
        <f t="shared" si="7"/>
        <v>2.6572187776793621</v>
      </c>
    </row>
    <row r="33" spans="2:25" ht="57.95" customHeight="1" x14ac:dyDescent="0.35">
      <c r="B33" s="118" t="s">
        <v>134</v>
      </c>
      <c r="D33" s="119"/>
    </row>
    <row r="34" spans="2:25" ht="38.1" customHeight="1" x14ac:dyDescent="0.25">
      <c r="B34" s="129" t="s">
        <v>135</v>
      </c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130"/>
      <c r="X34" s="75" t="s">
        <v>136</v>
      </c>
    </row>
    <row r="35" spans="2:25" s="76" customFormat="1" ht="31.5" customHeight="1" x14ac:dyDescent="0.2">
      <c r="B35" s="77" t="s">
        <v>99</v>
      </c>
      <c r="C35" s="78" t="s">
        <v>100</v>
      </c>
      <c r="D35" s="78" t="s">
        <v>101</v>
      </c>
      <c r="E35" s="78" t="s">
        <v>102</v>
      </c>
      <c r="F35" s="78" t="s">
        <v>103</v>
      </c>
      <c r="G35" s="77" t="s">
        <v>104</v>
      </c>
      <c r="H35" s="79"/>
      <c r="I35" s="79"/>
      <c r="J35" s="79"/>
      <c r="K35" s="79"/>
      <c r="L35" s="79"/>
      <c r="M35" s="79"/>
      <c r="N35" s="79"/>
      <c r="O35" s="79"/>
      <c r="P35" s="79"/>
      <c r="Q35" s="80" t="s">
        <v>9</v>
      </c>
      <c r="R35" s="80" t="s">
        <v>105</v>
      </c>
      <c r="S35" s="81" t="s">
        <v>11</v>
      </c>
      <c r="T35" s="81" t="s">
        <v>12</v>
      </c>
      <c r="U35" s="81" t="s">
        <v>13</v>
      </c>
      <c r="V35" s="81" t="s">
        <v>14</v>
      </c>
      <c r="W35" s="81" t="s">
        <v>15</v>
      </c>
      <c r="X35" s="81" t="s">
        <v>106</v>
      </c>
    </row>
    <row r="36" spans="2:25" s="76" customFormat="1" ht="31.5" customHeight="1" x14ac:dyDescent="0.2">
      <c r="B36" s="79"/>
      <c r="C36" s="82"/>
      <c r="D36" s="82"/>
      <c r="E36" s="82"/>
      <c r="F36" s="82"/>
      <c r="G36" s="78" t="s">
        <v>17</v>
      </c>
      <c r="H36" s="77" t="s">
        <v>18</v>
      </c>
      <c r="I36" s="79"/>
      <c r="J36" s="79"/>
      <c r="K36" s="79"/>
      <c r="L36" s="79"/>
      <c r="M36" s="79"/>
      <c r="N36" s="79"/>
      <c r="O36" s="83" t="s">
        <v>107</v>
      </c>
      <c r="P36" s="83" t="s">
        <v>20</v>
      </c>
      <c r="Q36" s="84"/>
      <c r="R36" s="84"/>
      <c r="S36" s="85"/>
      <c r="T36" s="85"/>
      <c r="U36" s="85"/>
      <c r="V36" s="85"/>
      <c r="W36" s="85"/>
      <c r="X36" s="85"/>
    </row>
    <row r="37" spans="2:25" s="76" customFormat="1" ht="66" customHeight="1" x14ac:dyDescent="0.2">
      <c r="B37" s="79"/>
      <c r="C37" s="82"/>
      <c r="D37" s="82"/>
      <c r="E37" s="82"/>
      <c r="F37" s="82"/>
      <c r="G37" s="82"/>
      <c r="H37" s="86" t="s">
        <v>21</v>
      </c>
      <c r="I37" s="87" t="s">
        <v>22</v>
      </c>
      <c r="J37" s="88" t="s">
        <v>23</v>
      </c>
      <c r="K37" s="88"/>
      <c r="L37" s="88"/>
      <c r="M37" s="88" t="s">
        <v>24</v>
      </c>
      <c r="N37" s="77" t="s">
        <v>25</v>
      </c>
      <c r="O37" s="89"/>
      <c r="P37" s="89"/>
      <c r="Q37" s="84"/>
      <c r="R37" s="84"/>
      <c r="S37" s="85"/>
      <c r="T37" s="85"/>
      <c r="U37" s="85"/>
      <c r="V37" s="85"/>
      <c r="W37" s="85"/>
      <c r="X37" s="85"/>
    </row>
    <row r="38" spans="2:25" s="76" customFormat="1" ht="63.75" customHeight="1" x14ac:dyDescent="0.2">
      <c r="B38" s="79"/>
      <c r="C38" s="82"/>
      <c r="D38" s="82"/>
      <c r="E38" s="82"/>
      <c r="F38" s="82"/>
      <c r="G38" s="82"/>
      <c r="H38" s="90" t="s">
        <v>108</v>
      </c>
      <c r="I38" s="90" t="s">
        <v>27</v>
      </c>
      <c r="J38" s="90" t="s">
        <v>137</v>
      </c>
      <c r="K38" s="90" t="s">
        <v>29</v>
      </c>
      <c r="L38" s="90" t="s">
        <v>138</v>
      </c>
      <c r="M38" s="88"/>
      <c r="N38" s="79"/>
      <c r="O38" s="89"/>
      <c r="P38" s="89"/>
      <c r="Q38" s="91"/>
      <c r="R38" s="91"/>
      <c r="S38" s="92"/>
      <c r="T38" s="92"/>
      <c r="U38" s="92"/>
      <c r="V38" s="92"/>
      <c r="W38" s="92"/>
      <c r="X38" s="92"/>
    </row>
    <row r="39" spans="2:25" ht="35.1" customHeight="1" x14ac:dyDescent="0.25">
      <c r="B39" s="93" t="s">
        <v>131</v>
      </c>
      <c r="C39" s="120"/>
      <c r="D39" s="95">
        <v>148</v>
      </c>
      <c r="E39" s="95">
        <v>2</v>
      </c>
      <c r="F39" s="95">
        <v>1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1</v>
      </c>
      <c r="P39" s="95">
        <v>0</v>
      </c>
      <c r="Q39" s="95">
        <v>1</v>
      </c>
      <c r="R39" s="95">
        <v>0</v>
      </c>
      <c r="S39" s="131"/>
      <c r="T39" s="97">
        <f>E39/D39*100</f>
        <v>1.3513513513513513</v>
      </c>
      <c r="U39" s="97">
        <f>F39/E39*100</f>
        <v>50</v>
      </c>
      <c r="V39" s="97" t="s">
        <v>113</v>
      </c>
      <c r="W39" s="97" t="s">
        <v>133</v>
      </c>
      <c r="X39" s="97" t="s">
        <v>113</v>
      </c>
    </row>
    <row r="40" spans="2:25" ht="13.5" customHeight="1" x14ac:dyDescent="0.25">
      <c r="B40" s="121"/>
      <c r="C40" s="13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3"/>
      <c r="T40" s="97"/>
      <c r="U40" s="97"/>
      <c r="V40" s="97"/>
      <c r="W40" s="97"/>
      <c r="X40" s="101"/>
      <c r="Y40" s="102"/>
    </row>
    <row r="41" spans="2:25" ht="35.1" customHeight="1" x14ac:dyDescent="0.25">
      <c r="B41" s="93" t="s">
        <v>115</v>
      </c>
      <c r="C41" s="133">
        <v>67292</v>
      </c>
      <c r="D41" s="95">
        <v>1312</v>
      </c>
      <c r="E41" s="95">
        <v>33</v>
      </c>
      <c r="F41" s="95">
        <v>31</v>
      </c>
      <c r="G41" s="95">
        <v>8</v>
      </c>
      <c r="H41" s="95">
        <v>0</v>
      </c>
      <c r="I41" s="95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9</v>
      </c>
      <c r="P41" s="95">
        <v>14</v>
      </c>
      <c r="Q41" s="95">
        <v>2</v>
      </c>
      <c r="R41" s="95">
        <v>0</v>
      </c>
      <c r="S41" s="134">
        <f>D41/C41*100</f>
        <v>1.949711704214468</v>
      </c>
      <c r="T41" s="97">
        <f t="shared" ref="T41:U48" si="8">E41/D41*100</f>
        <v>2.5152439024390247</v>
      </c>
      <c r="U41" s="97">
        <f t="shared" si="8"/>
        <v>93.939393939393938</v>
      </c>
      <c r="V41" s="97" t="s">
        <v>113</v>
      </c>
      <c r="W41" s="97" t="s">
        <v>113</v>
      </c>
      <c r="X41" s="97" t="s">
        <v>113</v>
      </c>
    </row>
    <row r="42" spans="2:25" ht="35.1" customHeight="1" x14ac:dyDescent="0.25">
      <c r="B42" s="93" t="s">
        <v>117</v>
      </c>
      <c r="C42" s="133">
        <v>69527</v>
      </c>
      <c r="D42" s="95">
        <v>1585</v>
      </c>
      <c r="E42" s="95">
        <v>81</v>
      </c>
      <c r="F42" s="95">
        <v>63</v>
      </c>
      <c r="G42" s="95">
        <v>24</v>
      </c>
      <c r="H42" s="95">
        <v>0</v>
      </c>
      <c r="I42" s="95">
        <v>1</v>
      </c>
      <c r="J42" s="95">
        <v>0</v>
      </c>
      <c r="K42" s="95">
        <v>1</v>
      </c>
      <c r="L42" s="95">
        <v>1</v>
      </c>
      <c r="M42" s="95">
        <v>0</v>
      </c>
      <c r="N42" s="95">
        <v>3</v>
      </c>
      <c r="O42" s="95">
        <v>17</v>
      </c>
      <c r="P42" s="95">
        <v>15</v>
      </c>
      <c r="Q42" s="95">
        <v>18</v>
      </c>
      <c r="R42" s="95">
        <v>4</v>
      </c>
      <c r="S42" s="134">
        <f t="shared" ref="S42:S48" si="9">D42/C42*100</f>
        <v>2.2796899046413621</v>
      </c>
      <c r="T42" s="97">
        <f t="shared" si="8"/>
        <v>5.1104100946372233</v>
      </c>
      <c r="U42" s="97">
        <f t="shared" si="8"/>
        <v>77.777777777777786</v>
      </c>
      <c r="V42" s="97">
        <f t="shared" ref="V42:V48" si="10">N42/D42*100000</f>
        <v>189.27444794952683</v>
      </c>
      <c r="W42" s="97">
        <f t="shared" ref="W42:W48" si="11">(J42+K42+L42)/N42*100</f>
        <v>66.666666666666657</v>
      </c>
      <c r="X42" s="97">
        <f t="shared" ref="X42:X48" si="12">N42/E42*100</f>
        <v>3.7037037037037033</v>
      </c>
    </row>
    <row r="43" spans="2:25" ht="35.1" customHeight="1" x14ac:dyDescent="0.25">
      <c r="B43" s="93" t="s">
        <v>118</v>
      </c>
      <c r="C43" s="133">
        <v>77599</v>
      </c>
      <c r="D43" s="95">
        <v>3070</v>
      </c>
      <c r="E43" s="95">
        <v>233</v>
      </c>
      <c r="F43" s="95">
        <v>171</v>
      </c>
      <c r="G43" s="95">
        <v>52</v>
      </c>
      <c r="H43" s="95">
        <v>0</v>
      </c>
      <c r="I43" s="95">
        <v>1</v>
      </c>
      <c r="J43" s="95">
        <v>0</v>
      </c>
      <c r="K43" s="95">
        <v>1</v>
      </c>
      <c r="L43" s="95">
        <v>0</v>
      </c>
      <c r="M43" s="95">
        <v>0</v>
      </c>
      <c r="N43" s="95">
        <v>2</v>
      </c>
      <c r="O43" s="95">
        <v>49</v>
      </c>
      <c r="P43" s="95">
        <v>69</v>
      </c>
      <c r="Q43" s="95">
        <v>62</v>
      </c>
      <c r="R43" s="95">
        <v>6</v>
      </c>
      <c r="S43" s="134">
        <f t="shared" si="9"/>
        <v>3.9562365494400704</v>
      </c>
      <c r="T43" s="97">
        <f t="shared" si="8"/>
        <v>7.5895765472312711</v>
      </c>
      <c r="U43" s="97">
        <f t="shared" si="8"/>
        <v>73.39055793991416</v>
      </c>
      <c r="V43" s="97">
        <f t="shared" si="10"/>
        <v>65.146579804560261</v>
      </c>
      <c r="W43" s="97">
        <f t="shared" si="11"/>
        <v>50</v>
      </c>
      <c r="X43" s="97">
        <f t="shared" si="12"/>
        <v>0.85836909871244638</v>
      </c>
    </row>
    <row r="44" spans="2:25" ht="35.1" customHeight="1" x14ac:dyDescent="0.25">
      <c r="B44" s="93" t="s">
        <v>119</v>
      </c>
      <c r="C44" s="133">
        <v>94088</v>
      </c>
      <c r="D44" s="95">
        <v>7751</v>
      </c>
      <c r="E44" s="95">
        <v>540</v>
      </c>
      <c r="F44" s="95">
        <v>400</v>
      </c>
      <c r="G44" s="95">
        <v>95</v>
      </c>
      <c r="H44" s="95">
        <v>0</v>
      </c>
      <c r="I44" s="95">
        <v>3</v>
      </c>
      <c r="J44" s="95">
        <v>3</v>
      </c>
      <c r="K44" s="95">
        <v>4</v>
      </c>
      <c r="L44" s="95">
        <v>5</v>
      </c>
      <c r="M44" s="95">
        <v>0</v>
      </c>
      <c r="N44" s="95">
        <v>15</v>
      </c>
      <c r="O44" s="95">
        <v>163</v>
      </c>
      <c r="P44" s="95">
        <v>112</v>
      </c>
      <c r="Q44" s="95">
        <v>140</v>
      </c>
      <c r="R44" s="95">
        <v>25</v>
      </c>
      <c r="S44" s="134">
        <f t="shared" si="9"/>
        <v>8.2380324802312739</v>
      </c>
      <c r="T44" s="97">
        <f t="shared" si="8"/>
        <v>6.9668429880015479</v>
      </c>
      <c r="U44" s="97">
        <f t="shared" si="8"/>
        <v>74.074074074074076</v>
      </c>
      <c r="V44" s="97">
        <f t="shared" si="10"/>
        <v>193.52341633337636</v>
      </c>
      <c r="W44" s="97">
        <f t="shared" si="11"/>
        <v>80</v>
      </c>
      <c r="X44" s="97">
        <f t="shared" si="12"/>
        <v>2.7777777777777777</v>
      </c>
    </row>
    <row r="45" spans="2:25" ht="35.1" customHeight="1" x14ac:dyDescent="0.25">
      <c r="B45" s="93" t="s">
        <v>120</v>
      </c>
      <c r="C45" s="133">
        <v>63671</v>
      </c>
      <c r="D45" s="95">
        <v>8526</v>
      </c>
      <c r="E45" s="95">
        <v>650</v>
      </c>
      <c r="F45" s="95">
        <v>471</v>
      </c>
      <c r="G45" s="95">
        <v>84</v>
      </c>
      <c r="H45" s="95">
        <v>2</v>
      </c>
      <c r="I45" s="95">
        <v>5</v>
      </c>
      <c r="J45" s="95">
        <v>5</v>
      </c>
      <c r="K45" s="95">
        <v>21</v>
      </c>
      <c r="L45" s="95">
        <v>6</v>
      </c>
      <c r="M45" s="95">
        <v>4</v>
      </c>
      <c r="N45" s="95">
        <v>43</v>
      </c>
      <c r="O45" s="95">
        <v>164</v>
      </c>
      <c r="P45" s="95">
        <v>157</v>
      </c>
      <c r="Q45" s="95">
        <v>179</v>
      </c>
      <c r="R45" s="95">
        <v>35</v>
      </c>
      <c r="S45" s="134">
        <f t="shared" si="9"/>
        <v>13.390711626957327</v>
      </c>
      <c r="T45" s="97">
        <f t="shared" si="8"/>
        <v>7.6237391508327468</v>
      </c>
      <c r="U45" s="97">
        <f t="shared" si="8"/>
        <v>72.461538461538467</v>
      </c>
      <c r="V45" s="97">
        <f t="shared" si="10"/>
        <v>504.33966690124328</v>
      </c>
      <c r="W45" s="97">
        <f t="shared" si="11"/>
        <v>74.418604651162795</v>
      </c>
      <c r="X45" s="97">
        <f t="shared" si="12"/>
        <v>6.6153846153846159</v>
      </c>
    </row>
    <row r="46" spans="2:25" ht="35.1" customHeight="1" x14ac:dyDescent="0.25">
      <c r="B46" s="93" t="s">
        <v>121</v>
      </c>
      <c r="C46" s="133">
        <v>54223</v>
      </c>
      <c r="D46" s="95">
        <v>6846</v>
      </c>
      <c r="E46" s="95">
        <v>623</v>
      </c>
      <c r="F46" s="95">
        <v>464</v>
      </c>
      <c r="G46" s="95">
        <v>75</v>
      </c>
      <c r="H46" s="95">
        <v>2</v>
      </c>
      <c r="I46" s="95">
        <v>10</v>
      </c>
      <c r="J46" s="95">
        <v>7</v>
      </c>
      <c r="K46" s="95">
        <v>10</v>
      </c>
      <c r="L46" s="95">
        <v>14</v>
      </c>
      <c r="M46" s="95">
        <v>3</v>
      </c>
      <c r="N46" s="95">
        <v>46</v>
      </c>
      <c r="O46" s="95">
        <v>162</v>
      </c>
      <c r="P46" s="95">
        <v>161</v>
      </c>
      <c r="Q46" s="95">
        <v>159</v>
      </c>
      <c r="R46" s="95">
        <v>35</v>
      </c>
      <c r="S46" s="134">
        <f t="shared" si="9"/>
        <v>12.625638566659905</v>
      </c>
      <c r="T46" s="97">
        <f t="shared" si="8"/>
        <v>9.1002044989775062</v>
      </c>
      <c r="U46" s="97">
        <f t="shared" si="8"/>
        <v>74.478330658105946</v>
      </c>
      <c r="V46" s="97">
        <f t="shared" si="10"/>
        <v>671.92521180251242</v>
      </c>
      <c r="W46" s="97">
        <f t="shared" si="11"/>
        <v>67.391304347826093</v>
      </c>
      <c r="X46" s="97">
        <f t="shared" si="12"/>
        <v>7.3836276083467105</v>
      </c>
    </row>
    <row r="47" spans="2:25" ht="35.1" customHeight="1" thickBot="1" x14ac:dyDescent="0.3">
      <c r="B47" s="106" t="s">
        <v>122</v>
      </c>
      <c r="C47" s="135">
        <v>79432</v>
      </c>
      <c r="D47" s="108">
        <v>6190</v>
      </c>
      <c r="E47" s="108">
        <v>313</v>
      </c>
      <c r="F47" s="108">
        <v>238</v>
      </c>
      <c r="G47" s="108">
        <v>26</v>
      </c>
      <c r="H47" s="108">
        <v>5</v>
      </c>
      <c r="I47" s="108">
        <v>8</v>
      </c>
      <c r="J47" s="108">
        <v>0</v>
      </c>
      <c r="K47" s="108">
        <v>6</v>
      </c>
      <c r="L47" s="108">
        <v>11</v>
      </c>
      <c r="M47" s="108">
        <v>3</v>
      </c>
      <c r="N47" s="108">
        <v>33</v>
      </c>
      <c r="O47" s="108">
        <v>116</v>
      </c>
      <c r="P47" s="108">
        <v>45</v>
      </c>
      <c r="Q47" s="108">
        <v>75</v>
      </c>
      <c r="R47" s="108">
        <v>19</v>
      </c>
      <c r="S47" s="136">
        <f t="shared" si="9"/>
        <v>7.7928290865142511</v>
      </c>
      <c r="T47" s="110">
        <f t="shared" si="8"/>
        <v>5.0565428109854604</v>
      </c>
      <c r="U47" s="110">
        <f t="shared" si="8"/>
        <v>76.038338658146969</v>
      </c>
      <c r="V47" s="110">
        <f t="shared" si="10"/>
        <v>533.11793214862678</v>
      </c>
      <c r="W47" s="110">
        <f t="shared" si="11"/>
        <v>51.515151515151516</v>
      </c>
      <c r="X47" s="110">
        <f t="shared" si="12"/>
        <v>10.543130990415335</v>
      </c>
    </row>
    <row r="48" spans="2:25" ht="35.1" customHeight="1" thickTop="1" x14ac:dyDescent="0.25">
      <c r="B48" s="112" t="s">
        <v>139</v>
      </c>
      <c r="C48" s="137">
        <v>505832</v>
      </c>
      <c r="D48" s="114">
        <v>35280</v>
      </c>
      <c r="E48" s="114">
        <v>2473</v>
      </c>
      <c r="F48" s="114">
        <v>1838</v>
      </c>
      <c r="G48" s="114">
        <v>364</v>
      </c>
      <c r="H48" s="114">
        <v>9</v>
      </c>
      <c r="I48" s="114">
        <v>28</v>
      </c>
      <c r="J48" s="114">
        <v>15</v>
      </c>
      <c r="K48" s="114">
        <v>43</v>
      </c>
      <c r="L48" s="114">
        <v>37</v>
      </c>
      <c r="M48" s="114">
        <v>10</v>
      </c>
      <c r="N48" s="114">
        <v>142</v>
      </c>
      <c r="O48" s="114">
        <v>680</v>
      </c>
      <c r="P48" s="114">
        <v>573</v>
      </c>
      <c r="Q48" s="114">
        <v>635</v>
      </c>
      <c r="R48" s="114">
        <v>124</v>
      </c>
      <c r="S48" s="138">
        <f t="shared" si="9"/>
        <v>6.9746477091208154</v>
      </c>
      <c r="T48" s="116">
        <f t="shared" si="8"/>
        <v>7.0096371882086173</v>
      </c>
      <c r="U48" s="116">
        <f t="shared" si="8"/>
        <v>74.322684997978158</v>
      </c>
      <c r="V48" s="116">
        <f t="shared" si="10"/>
        <v>402.49433106575964</v>
      </c>
      <c r="W48" s="116">
        <f t="shared" si="11"/>
        <v>66.901408450704224</v>
      </c>
      <c r="X48" s="116">
        <f t="shared" si="12"/>
        <v>5.7420137484836227</v>
      </c>
    </row>
    <row r="49" spans="2:19" ht="18" customHeight="1" x14ac:dyDescent="0.25">
      <c r="B49" s="139"/>
      <c r="C49" s="140"/>
      <c r="D49" s="141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3" spans="2:19" ht="17.100000000000001" customHeight="1" x14ac:dyDescent="0.25">
      <c r="S53" s="130"/>
    </row>
  </sheetData>
  <mergeCells count="63">
    <mergeCell ref="W35:W38"/>
    <mergeCell ref="X35:X38"/>
    <mergeCell ref="G36:G38"/>
    <mergeCell ref="H36:N36"/>
    <mergeCell ref="O36:O38"/>
    <mergeCell ref="P36:P38"/>
    <mergeCell ref="J37:L37"/>
    <mergeCell ref="M37:M38"/>
    <mergeCell ref="N37:N38"/>
    <mergeCell ref="Q35:Q38"/>
    <mergeCell ref="R35:R38"/>
    <mergeCell ref="S35:S38"/>
    <mergeCell ref="T35:T38"/>
    <mergeCell ref="U35:U38"/>
    <mergeCell ref="V35:V38"/>
    <mergeCell ref="B35:B38"/>
    <mergeCell ref="C35:C38"/>
    <mergeCell ref="D35:D38"/>
    <mergeCell ref="E35:E38"/>
    <mergeCell ref="F35:F38"/>
    <mergeCell ref="G35:P35"/>
    <mergeCell ref="W19:W22"/>
    <mergeCell ref="X19:X22"/>
    <mergeCell ref="G20:G22"/>
    <mergeCell ref="H20:N20"/>
    <mergeCell ref="O20:O22"/>
    <mergeCell ref="P20:P22"/>
    <mergeCell ref="J21:L21"/>
    <mergeCell ref="M21:M22"/>
    <mergeCell ref="N21:N22"/>
    <mergeCell ref="Q19:Q22"/>
    <mergeCell ref="R19:R22"/>
    <mergeCell ref="S19:S22"/>
    <mergeCell ref="T19:T22"/>
    <mergeCell ref="U19:U22"/>
    <mergeCell ref="V19:V22"/>
    <mergeCell ref="B19:B22"/>
    <mergeCell ref="C19:C22"/>
    <mergeCell ref="D19:D22"/>
    <mergeCell ref="E19:E22"/>
    <mergeCell ref="F19:F22"/>
    <mergeCell ref="G19:P19"/>
    <mergeCell ref="W3:W6"/>
    <mergeCell ref="X3:X6"/>
    <mergeCell ref="G4:G6"/>
    <mergeCell ref="H4:N4"/>
    <mergeCell ref="O4:O6"/>
    <mergeCell ref="P4:P6"/>
    <mergeCell ref="J5:L5"/>
    <mergeCell ref="M5:M6"/>
    <mergeCell ref="N5:N6"/>
    <mergeCell ref="Q3:Q6"/>
    <mergeCell ref="R3:R6"/>
    <mergeCell ref="S3:S6"/>
    <mergeCell ref="T3:T6"/>
    <mergeCell ref="U3:U6"/>
    <mergeCell ref="V3:V6"/>
    <mergeCell ref="B3:B6"/>
    <mergeCell ref="C3:C6"/>
    <mergeCell ref="D3:D6"/>
    <mergeCell ref="E3:E6"/>
    <mergeCell ref="F3:F6"/>
    <mergeCell ref="G3:P3"/>
  </mergeCells>
  <phoneticPr fontId="4"/>
  <printOptions horizontalCentered="1"/>
  <pageMargins left="7.874015748031496E-2" right="0" top="0.78740157480314965" bottom="0" header="0.31496062992125984" footer="0.15748031496062992"/>
  <pageSetup paperSize="9" scale="36" fitToHeight="3" pageOrder="overThenDown" orientation="landscape" r:id="rId1"/>
  <headerFooter alignWithMargins="0"/>
  <rowBreaks count="1" manualBreakCount="1">
    <brk id="3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市町村別（前立腺）</vt:lpstr>
      <vt:lpstr>年齢階級別（前立腺）</vt:lpstr>
      <vt:lpstr>'市町村別（前立腺）'!Print_Area</vt:lpstr>
      <vt:lpstr>'年齢階級別（前立腺）'!Print_Area</vt:lpstr>
      <vt:lpstr>'市町村別（前立腺）'!Print_Titles</vt:lpstr>
      <vt:lpstr>'年齢階級別（前立腺）'!Print_Titles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2019-01-24T01:09:18Z</dcterms:created>
  <dcterms:modified xsi:type="dcterms:W3CDTF">2019-01-24T01:10:24Z</dcterms:modified>
</cp:coreProperties>
</file>