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2_がん検診等結果報告\H30\01_がん検診等結果報告\07_提供用集計表（市町村・HC別）\"/>
    </mc:Choice>
  </mc:AlternateContent>
  <bookViews>
    <workbookView xWindow="0" yWindow="0" windowWidth="20490" windowHeight="8835"/>
  </bookViews>
  <sheets>
    <sheet name="市町村別（大腸）" sheetId="1" r:id="rId1"/>
    <sheet name="年齢階級別（大腸）" sheetId="2" r:id="rId2"/>
  </sheets>
  <definedNames>
    <definedName name="_xlnm.Print_Area" localSheetId="0">'市町村別（大腸）'!$A$1:$AB$71</definedName>
    <definedName name="_xlnm.Print_Area" localSheetId="1">'年齢階級別（大腸）'!$A$1:$AC$104</definedName>
    <definedName name="_xlnm.Print_Titles" localSheetId="0">'市町村別（大腸）'!$3:$8</definedName>
    <definedName name="_xlnm.Print_Titles" localSheetId="1">'年齢階級別（大腸）'!$B:$C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3" i="2" l="1"/>
  <c r="AA103" i="2"/>
  <c r="Z103" i="2"/>
  <c r="Y103" i="2"/>
  <c r="X103" i="2"/>
  <c r="W103" i="2"/>
  <c r="AB102" i="2"/>
  <c r="AA102" i="2"/>
  <c r="Z102" i="2"/>
  <c r="Y102" i="2"/>
  <c r="X102" i="2"/>
  <c r="W102" i="2"/>
  <c r="AB101" i="2"/>
  <c r="AA101" i="2"/>
  <c r="Z101" i="2"/>
  <c r="Y101" i="2"/>
  <c r="X101" i="2"/>
  <c r="W101" i="2"/>
  <c r="AB100" i="2"/>
  <c r="AA100" i="2"/>
  <c r="Z100" i="2"/>
  <c r="Y100" i="2"/>
  <c r="X100" i="2"/>
  <c r="W100" i="2"/>
  <c r="AB99" i="2"/>
  <c r="AA99" i="2"/>
  <c r="Z99" i="2"/>
  <c r="Y99" i="2"/>
  <c r="X99" i="2"/>
  <c r="W99" i="2"/>
  <c r="AB98" i="2"/>
  <c r="AA98" i="2"/>
  <c r="Z98" i="2"/>
  <c r="Y98" i="2"/>
  <c r="X98" i="2"/>
  <c r="W98" i="2"/>
  <c r="AB97" i="2"/>
  <c r="AA97" i="2"/>
  <c r="Z97" i="2"/>
  <c r="Y97" i="2"/>
  <c r="X97" i="2"/>
  <c r="W97" i="2"/>
  <c r="AB96" i="2"/>
  <c r="AA96" i="2"/>
  <c r="Z96" i="2"/>
  <c r="Y96" i="2"/>
  <c r="X96" i="2"/>
  <c r="W96" i="2"/>
  <c r="AB95" i="2"/>
  <c r="AA95" i="2"/>
  <c r="Z95" i="2"/>
  <c r="Y95" i="2"/>
  <c r="X95" i="2"/>
  <c r="W95" i="2"/>
  <c r="AB94" i="2"/>
  <c r="AA94" i="2"/>
  <c r="Z94" i="2"/>
  <c r="Y94" i="2"/>
  <c r="X94" i="2"/>
  <c r="W94" i="2"/>
  <c r="AB93" i="2"/>
  <c r="AA93" i="2"/>
  <c r="Z93" i="2"/>
  <c r="Y93" i="2"/>
  <c r="X93" i="2"/>
  <c r="W93" i="2"/>
  <c r="AB92" i="2"/>
  <c r="AA92" i="2"/>
  <c r="Z92" i="2"/>
  <c r="Y92" i="2"/>
  <c r="X92" i="2"/>
  <c r="W92" i="2"/>
  <c r="AB91" i="2"/>
  <c r="AA91" i="2"/>
  <c r="Z91" i="2"/>
  <c r="Y91" i="2"/>
  <c r="X91" i="2"/>
  <c r="W91" i="2"/>
  <c r="AB90" i="2"/>
  <c r="AA90" i="2"/>
  <c r="Z90" i="2"/>
  <c r="Y90" i="2"/>
  <c r="X90" i="2"/>
  <c r="W90" i="2"/>
  <c r="AB89" i="2"/>
  <c r="AA89" i="2"/>
  <c r="Z89" i="2"/>
  <c r="Y89" i="2"/>
  <c r="X89" i="2"/>
  <c r="W89" i="2"/>
  <c r="AB88" i="2"/>
  <c r="AA88" i="2"/>
  <c r="Z88" i="2"/>
  <c r="Y88" i="2"/>
  <c r="X88" i="2"/>
  <c r="W88" i="2"/>
  <c r="AB87" i="2"/>
  <c r="AA87" i="2"/>
  <c r="Z87" i="2"/>
  <c r="Y87" i="2"/>
  <c r="X87" i="2"/>
  <c r="W87" i="2"/>
  <c r="AB86" i="2"/>
  <c r="AA86" i="2"/>
  <c r="Z86" i="2"/>
  <c r="Y86" i="2"/>
  <c r="X86" i="2"/>
  <c r="W86" i="2"/>
  <c r="AB85" i="2"/>
  <c r="AA85" i="2"/>
  <c r="Z85" i="2"/>
  <c r="Y85" i="2"/>
  <c r="X85" i="2"/>
  <c r="W85" i="2"/>
  <c r="AB84" i="2"/>
  <c r="AA84" i="2"/>
  <c r="Z84" i="2"/>
  <c r="Y84" i="2"/>
  <c r="X84" i="2"/>
  <c r="W84" i="2"/>
  <c r="Z83" i="2"/>
  <c r="Y83" i="2"/>
  <c r="X83" i="2"/>
  <c r="W83" i="2"/>
  <c r="Z81" i="2"/>
  <c r="Y81" i="2"/>
  <c r="X81" i="2"/>
  <c r="Z80" i="2"/>
  <c r="Y80" i="2"/>
  <c r="X80" i="2"/>
  <c r="Z79" i="2"/>
  <c r="Y79" i="2"/>
  <c r="X79" i="2"/>
  <c r="AB71" i="2"/>
  <c r="AB68" i="2"/>
  <c r="AA68" i="2"/>
  <c r="Z68" i="2"/>
  <c r="Y68" i="2"/>
  <c r="X68" i="2"/>
  <c r="AB67" i="2"/>
  <c r="AA67" i="2"/>
  <c r="Z67" i="2"/>
  <c r="Y67" i="2"/>
  <c r="X67" i="2"/>
  <c r="AB66" i="2"/>
  <c r="AA66" i="2"/>
  <c r="Z66" i="2"/>
  <c r="Y66" i="2"/>
  <c r="X66" i="2"/>
  <c r="AB65" i="2"/>
  <c r="AA65" i="2"/>
  <c r="Z65" i="2"/>
  <c r="Y65" i="2"/>
  <c r="X65" i="2"/>
  <c r="AB64" i="2"/>
  <c r="AA64" i="2"/>
  <c r="Z64" i="2"/>
  <c r="Y64" i="2"/>
  <c r="X64" i="2"/>
  <c r="AB63" i="2"/>
  <c r="AA63" i="2"/>
  <c r="Z63" i="2"/>
  <c r="Y63" i="2"/>
  <c r="X63" i="2"/>
  <c r="AB62" i="2"/>
  <c r="AA62" i="2"/>
  <c r="Z62" i="2"/>
  <c r="Y62" i="2"/>
  <c r="X62" i="2"/>
  <c r="AB61" i="2"/>
  <c r="AA61" i="2"/>
  <c r="Z61" i="2"/>
  <c r="Y61" i="2"/>
  <c r="X61" i="2"/>
  <c r="AB60" i="2"/>
  <c r="AA60" i="2"/>
  <c r="Z60" i="2"/>
  <c r="Y60" i="2"/>
  <c r="X60" i="2"/>
  <c r="AB59" i="2"/>
  <c r="AA59" i="2"/>
  <c r="Z59" i="2"/>
  <c r="Y59" i="2"/>
  <c r="X59" i="2"/>
  <c r="Z58" i="2"/>
  <c r="Y58" i="2"/>
  <c r="X58" i="2"/>
  <c r="AB57" i="2"/>
  <c r="AA57" i="2"/>
  <c r="Z57" i="2"/>
  <c r="Y57" i="2"/>
  <c r="X57" i="2"/>
  <c r="AB56" i="2"/>
  <c r="AA56" i="2"/>
  <c r="Z56" i="2"/>
  <c r="Y56" i="2"/>
  <c r="X56" i="2"/>
  <c r="AB55" i="2"/>
  <c r="AA55" i="2"/>
  <c r="Z55" i="2"/>
  <c r="Y55" i="2"/>
  <c r="X55" i="2"/>
  <c r="AB54" i="2"/>
  <c r="AA54" i="2"/>
  <c r="Z54" i="2"/>
  <c r="Y54" i="2"/>
  <c r="X54" i="2"/>
  <c r="AB53" i="2"/>
  <c r="AA53" i="2"/>
  <c r="Z53" i="2"/>
  <c r="Y53" i="2"/>
  <c r="X53" i="2"/>
  <c r="AB52" i="2"/>
  <c r="AA52" i="2"/>
  <c r="Z52" i="2"/>
  <c r="Y52" i="2"/>
  <c r="X52" i="2"/>
  <c r="AB51" i="2"/>
  <c r="AA51" i="2"/>
  <c r="Z51" i="2"/>
  <c r="Y51" i="2"/>
  <c r="X51" i="2"/>
  <c r="AB50" i="2"/>
  <c r="AA50" i="2"/>
  <c r="Z50" i="2"/>
  <c r="Y50" i="2"/>
  <c r="X50" i="2"/>
  <c r="AB49" i="2"/>
  <c r="AA49" i="2"/>
  <c r="Z49" i="2"/>
  <c r="Y49" i="2"/>
  <c r="X49" i="2"/>
  <c r="Z48" i="2"/>
  <c r="Y48" i="2"/>
  <c r="X48" i="2"/>
  <c r="Z46" i="2"/>
  <c r="Y46" i="2"/>
  <c r="X46" i="2"/>
  <c r="Z45" i="2"/>
  <c r="Y45" i="2"/>
  <c r="X45" i="2"/>
  <c r="Z44" i="2"/>
  <c r="Y44" i="2"/>
  <c r="X44" i="2"/>
  <c r="AB34" i="2"/>
  <c r="AA34" i="2"/>
  <c r="Z34" i="2"/>
  <c r="Y34" i="2"/>
  <c r="X34" i="2"/>
  <c r="AB33" i="2"/>
  <c r="AA33" i="2"/>
  <c r="Z33" i="2"/>
  <c r="Y33" i="2"/>
  <c r="X33" i="2"/>
  <c r="AB32" i="2"/>
  <c r="AA32" i="2"/>
  <c r="Z32" i="2"/>
  <c r="Y32" i="2"/>
  <c r="X32" i="2"/>
  <c r="AB31" i="2"/>
  <c r="AA31" i="2"/>
  <c r="Z31" i="2"/>
  <c r="Y31" i="2"/>
  <c r="X31" i="2"/>
  <c r="AB30" i="2"/>
  <c r="AA30" i="2"/>
  <c r="Z30" i="2"/>
  <c r="Y30" i="2"/>
  <c r="X30" i="2"/>
  <c r="AB29" i="2"/>
  <c r="AA29" i="2"/>
  <c r="Z29" i="2"/>
  <c r="Y29" i="2"/>
  <c r="X29" i="2"/>
  <c r="AB28" i="2"/>
  <c r="AA28" i="2"/>
  <c r="Z28" i="2"/>
  <c r="Y28" i="2"/>
  <c r="X28" i="2"/>
  <c r="AB27" i="2"/>
  <c r="AA27" i="2"/>
  <c r="Z27" i="2"/>
  <c r="Y27" i="2"/>
  <c r="X27" i="2"/>
  <c r="AB26" i="2"/>
  <c r="AA26" i="2"/>
  <c r="Z26" i="2"/>
  <c r="Y26" i="2"/>
  <c r="X26" i="2"/>
  <c r="Z25" i="2"/>
  <c r="Y25" i="2"/>
  <c r="X25" i="2"/>
  <c r="AB24" i="2"/>
  <c r="AA24" i="2"/>
  <c r="Z24" i="2"/>
  <c r="Y24" i="2"/>
  <c r="X24" i="2"/>
  <c r="AB23" i="2"/>
  <c r="AA23" i="2"/>
  <c r="Z23" i="2"/>
  <c r="Y23" i="2"/>
  <c r="X23" i="2"/>
  <c r="AB22" i="2"/>
  <c r="AA22" i="2"/>
  <c r="Z22" i="2"/>
  <c r="Y22" i="2"/>
  <c r="X22" i="2"/>
  <c r="AB21" i="2"/>
  <c r="AA21" i="2"/>
  <c r="Z21" i="2"/>
  <c r="Y21" i="2"/>
  <c r="X21" i="2"/>
  <c r="AB20" i="2"/>
  <c r="AA20" i="2"/>
  <c r="Z20" i="2"/>
  <c r="Y20" i="2"/>
  <c r="X20" i="2"/>
  <c r="AB19" i="2"/>
  <c r="AA19" i="2"/>
  <c r="Z19" i="2"/>
  <c r="Y19" i="2"/>
  <c r="X19" i="2"/>
  <c r="AB18" i="2"/>
  <c r="AA18" i="2"/>
  <c r="Z18" i="2"/>
  <c r="Y18" i="2"/>
  <c r="X18" i="2"/>
  <c r="AB17" i="2"/>
  <c r="AA17" i="2"/>
  <c r="Z17" i="2"/>
  <c r="Y17" i="2"/>
  <c r="X17" i="2"/>
  <c r="AB16" i="2"/>
  <c r="AA16" i="2"/>
  <c r="Z16" i="2"/>
  <c r="Y16" i="2"/>
  <c r="X16" i="2"/>
  <c r="AB15" i="2"/>
  <c r="AA15" i="2"/>
  <c r="Z15" i="2"/>
  <c r="Y15" i="2"/>
  <c r="X15" i="2"/>
  <c r="Z14" i="2"/>
  <c r="Y14" i="2"/>
  <c r="X14" i="2"/>
  <c r="Z12" i="2"/>
  <c r="Y12" i="2"/>
  <c r="X12" i="2"/>
  <c r="Z11" i="2"/>
  <c r="Y11" i="2"/>
  <c r="X11" i="2"/>
  <c r="Z10" i="2"/>
  <c r="Y10" i="2"/>
  <c r="X10" i="2"/>
  <c r="AA69" i="1" l="1"/>
  <c r="Z69" i="1"/>
  <c r="Y69" i="1"/>
  <c r="X69" i="1"/>
  <c r="W69" i="1"/>
  <c r="V69" i="1"/>
  <c r="AA68" i="1"/>
  <c r="Z68" i="1"/>
  <c r="Y68" i="1"/>
  <c r="X68" i="1"/>
  <c r="W68" i="1"/>
  <c r="V68" i="1"/>
  <c r="AA66" i="1"/>
  <c r="Z66" i="1"/>
  <c r="Y66" i="1"/>
  <c r="X66" i="1"/>
  <c r="W66" i="1"/>
  <c r="V66" i="1"/>
  <c r="AA65" i="1"/>
  <c r="Z65" i="1"/>
  <c r="Y65" i="1"/>
  <c r="X65" i="1"/>
  <c r="W65" i="1"/>
  <c r="V65" i="1"/>
  <c r="AA63" i="1"/>
  <c r="Z63" i="1"/>
  <c r="Y63" i="1"/>
  <c r="X63" i="1"/>
  <c r="W63" i="1"/>
  <c r="V63" i="1"/>
  <c r="AA62" i="1"/>
  <c r="Z62" i="1"/>
  <c r="Y62" i="1"/>
  <c r="X62" i="1"/>
  <c r="W62" i="1"/>
  <c r="V62" i="1"/>
  <c r="AA60" i="1"/>
  <c r="Z60" i="1"/>
  <c r="Y60" i="1"/>
  <c r="X60" i="1"/>
  <c r="W60" i="1"/>
  <c r="V60" i="1"/>
  <c r="AA59" i="1"/>
  <c r="Z59" i="1"/>
  <c r="Y59" i="1"/>
  <c r="X59" i="1"/>
  <c r="W59" i="1"/>
  <c r="V59" i="1"/>
  <c r="AA58" i="1"/>
  <c r="Z58" i="1"/>
  <c r="Y58" i="1"/>
  <c r="X58" i="1"/>
  <c r="W58" i="1"/>
  <c r="V58" i="1"/>
  <c r="AA56" i="1"/>
  <c r="Z56" i="1"/>
  <c r="Y56" i="1"/>
  <c r="X56" i="1"/>
  <c r="W56" i="1"/>
  <c r="V56" i="1"/>
  <c r="AA55" i="1"/>
  <c r="Z55" i="1"/>
  <c r="Y55" i="1"/>
  <c r="X55" i="1"/>
  <c r="W55" i="1"/>
  <c r="V55" i="1"/>
  <c r="AA54" i="1"/>
  <c r="Z54" i="1"/>
  <c r="Y54" i="1"/>
  <c r="X54" i="1"/>
  <c r="W54" i="1"/>
  <c r="V54" i="1"/>
  <c r="AA52" i="1"/>
  <c r="Z52" i="1"/>
  <c r="Y52" i="1"/>
  <c r="X52" i="1"/>
  <c r="W52" i="1"/>
  <c r="V52" i="1"/>
  <c r="AA51" i="1"/>
  <c r="Z51" i="1"/>
  <c r="Y51" i="1"/>
  <c r="X51" i="1"/>
  <c r="W51" i="1"/>
  <c r="V51" i="1"/>
  <c r="AA50" i="1"/>
  <c r="Z50" i="1"/>
  <c r="Y50" i="1"/>
  <c r="X50" i="1"/>
  <c r="W50" i="1"/>
  <c r="V50" i="1"/>
  <c r="AA48" i="1"/>
  <c r="Z48" i="1"/>
  <c r="Y48" i="1"/>
  <c r="X48" i="1"/>
  <c r="W48" i="1"/>
  <c r="V48" i="1"/>
  <c r="AA47" i="1"/>
  <c r="Z47" i="1"/>
  <c r="Y47" i="1"/>
  <c r="X47" i="1"/>
  <c r="W47" i="1"/>
  <c r="V47" i="1"/>
  <c r="AA46" i="1"/>
  <c r="Z46" i="1"/>
  <c r="Y46" i="1"/>
  <c r="X46" i="1"/>
  <c r="W46" i="1"/>
  <c r="V46" i="1"/>
  <c r="AA44" i="1"/>
  <c r="Z44" i="1"/>
  <c r="Y44" i="1"/>
  <c r="X44" i="1"/>
  <c r="W44" i="1"/>
  <c r="V44" i="1"/>
  <c r="AA43" i="1"/>
  <c r="Z43" i="1"/>
  <c r="Y43" i="1"/>
  <c r="X43" i="1"/>
  <c r="W43" i="1"/>
  <c r="V43" i="1"/>
  <c r="AA41" i="1"/>
  <c r="Z41" i="1"/>
  <c r="Y41" i="1"/>
  <c r="X41" i="1"/>
  <c r="W41" i="1"/>
  <c r="V41" i="1"/>
  <c r="AA40" i="1"/>
  <c r="Y40" i="1"/>
  <c r="X40" i="1"/>
  <c r="W40" i="1"/>
  <c r="V40" i="1"/>
  <c r="AA39" i="1"/>
  <c r="Z39" i="1"/>
  <c r="Y39" i="1"/>
  <c r="X39" i="1"/>
  <c r="W39" i="1"/>
  <c r="V39" i="1"/>
  <c r="AA38" i="1"/>
  <c r="Z38" i="1"/>
  <c r="Y38" i="1"/>
  <c r="X38" i="1"/>
  <c r="W38" i="1"/>
  <c r="V38" i="1"/>
  <c r="AA37" i="1"/>
  <c r="Z37" i="1"/>
  <c r="Y37" i="1"/>
  <c r="X37" i="1"/>
  <c r="W37" i="1"/>
  <c r="V37" i="1"/>
  <c r="AA35" i="1"/>
  <c r="Z35" i="1"/>
  <c r="Y35" i="1"/>
  <c r="X35" i="1"/>
  <c r="W35" i="1"/>
  <c r="V35" i="1"/>
  <c r="AA34" i="1"/>
  <c r="Z34" i="1"/>
  <c r="Y34" i="1"/>
  <c r="X34" i="1"/>
  <c r="W34" i="1"/>
  <c r="V34" i="1"/>
  <c r="AA33" i="1"/>
  <c r="Z33" i="1"/>
  <c r="Y33" i="1"/>
  <c r="X33" i="1"/>
  <c r="W33" i="1"/>
  <c r="V33" i="1"/>
  <c r="AA32" i="1"/>
  <c r="Z32" i="1"/>
  <c r="Y32" i="1"/>
  <c r="X32" i="1"/>
  <c r="W32" i="1"/>
  <c r="V32" i="1"/>
  <c r="AA31" i="1"/>
  <c r="Z31" i="1"/>
  <c r="Y31" i="1"/>
  <c r="X31" i="1"/>
  <c r="W31" i="1"/>
  <c r="V31" i="1"/>
  <c r="AA30" i="1"/>
  <c r="Z30" i="1"/>
  <c r="Y30" i="1"/>
  <c r="X30" i="1"/>
  <c r="W30" i="1"/>
  <c r="V30" i="1"/>
  <c r="AA28" i="1"/>
  <c r="Z28" i="1"/>
  <c r="Y28" i="1"/>
  <c r="X28" i="1"/>
  <c r="W28" i="1"/>
  <c r="V28" i="1"/>
  <c r="AA27" i="1"/>
  <c r="Z27" i="1"/>
  <c r="Y27" i="1"/>
  <c r="X27" i="1"/>
  <c r="W27" i="1"/>
  <c r="V27" i="1"/>
  <c r="AA26" i="1"/>
  <c r="Z26" i="1"/>
  <c r="Y26" i="1"/>
  <c r="X26" i="1"/>
  <c r="W26" i="1"/>
  <c r="V26" i="1"/>
  <c r="AA24" i="1"/>
  <c r="Z24" i="1"/>
  <c r="Y24" i="1"/>
  <c r="X24" i="1"/>
  <c r="W24" i="1"/>
  <c r="V24" i="1"/>
  <c r="AA23" i="1"/>
  <c r="Z23" i="1"/>
  <c r="Y23" i="1"/>
  <c r="X23" i="1"/>
  <c r="W23" i="1"/>
  <c r="V23" i="1"/>
  <c r="AA22" i="1"/>
  <c r="Z22" i="1"/>
  <c r="Y22" i="1"/>
  <c r="X22" i="1"/>
  <c r="W22" i="1"/>
  <c r="V22" i="1"/>
  <c r="AA21" i="1"/>
  <c r="Z21" i="1"/>
  <c r="Y21" i="1"/>
  <c r="X21" i="1"/>
  <c r="W21" i="1"/>
  <c r="V21" i="1"/>
  <c r="AA20" i="1"/>
  <c r="Z20" i="1"/>
  <c r="Y20" i="1"/>
  <c r="X20" i="1"/>
  <c r="W20" i="1"/>
  <c r="V20" i="1"/>
  <c r="AA18" i="1"/>
  <c r="Y18" i="1"/>
  <c r="X18" i="1"/>
  <c r="W18" i="1"/>
  <c r="V18" i="1"/>
  <c r="AA17" i="1"/>
  <c r="Z17" i="1"/>
  <c r="Y17" i="1"/>
  <c r="X17" i="1"/>
  <c r="W17" i="1"/>
  <c r="V17" i="1"/>
  <c r="AA16" i="1"/>
  <c r="Z16" i="1"/>
  <c r="Y16" i="1"/>
  <c r="X16" i="1"/>
  <c r="W16" i="1"/>
  <c r="V16" i="1"/>
  <c r="AA15" i="1"/>
  <c r="Z15" i="1"/>
  <c r="Y15" i="1"/>
  <c r="X15" i="1"/>
  <c r="W15" i="1"/>
  <c r="V15" i="1"/>
  <c r="AA13" i="1"/>
  <c r="Z13" i="1"/>
  <c r="Y13" i="1"/>
  <c r="X13" i="1"/>
  <c r="W13" i="1"/>
  <c r="V13" i="1"/>
  <c r="AA12" i="1"/>
  <c r="Z12" i="1"/>
  <c r="Y12" i="1"/>
  <c r="X12" i="1"/>
  <c r="W12" i="1"/>
  <c r="V12" i="1"/>
  <c r="AA10" i="1"/>
  <c r="Z10" i="1"/>
  <c r="Y10" i="1"/>
  <c r="X10" i="1"/>
  <c r="W10" i="1"/>
  <c r="V10" i="1"/>
</calcChain>
</file>

<file path=xl/sharedStrings.xml><?xml version="1.0" encoding="utf-8"?>
<sst xmlns="http://schemas.openxmlformats.org/spreadsheetml/2006/main" count="277" uniqueCount="108">
  <si>
    <t>平成29年度　大腸がん検診結果報告（市町村別集計表）</t>
    <rPh sb="0" eb="2">
      <t>ヘイセイ</t>
    </rPh>
    <rPh sb="4" eb="6">
      <t>ネンド</t>
    </rPh>
    <rPh sb="7" eb="9">
      <t>ダイチョウ</t>
    </rPh>
    <rPh sb="11" eb="13">
      <t>ケンシン</t>
    </rPh>
    <rPh sb="13" eb="15">
      <t>ケッカ</t>
    </rPh>
    <rPh sb="15" eb="17">
      <t>ホウコク</t>
    </rPh>
    <rPh sb="18" eb="21">
      <t>シチョウソン</t>
    </rPh>
    <rPh sb="21" eb="22">
      <t>ベツ</t>
    </rPh>
    <rPh sb="22" eb="25">
      <t>シュウケイヒョウ</t>
    </rPh>
    <phoneticPr fontId="4"/>
  </si>
  <si>
    <t>※40歳以上</t>
    <rPh sb="3" eb="4">
      <t>サイ</t>
    </rPh>
    <rPh sb="4" eb="6">
      <t>イジョウ</t>
    </rPh>
    <phoneticPr fontId="4"/>
  </si>
  <si>
    <t xml:space="preserve"> (平成30年3月末日現在)</t>
    <phoneticPr fontId="7"/>
  </si>
  <si>
    <t>区　分</t>
    <rPh sb="0" eb="1">
      <t>ク</t>
    </rPh>
    <rPh sb="2" eb="3">
      <t>ブン</t>
    </rPh>
    <phoneticPr fontId="4"/>
  </si>
  <si>
    <t>対象者数</t>
  </si>
  <si>
    <t>受診者数</t>
    <rPh sb="0" eb="3">
      <t>ジュシンシャ</t>
    </rPh>
    <rPh sb="3" eb="4">
      <t>スウ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</si>
  <si>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モノ</t>
    </rPh>
    <rPh sb="4" eb="5">
      <t>カズ</t>
    </rPh>
    <phoneticPr fontId="7"/>
  </si>
  <si>
    <t>精検受診者数</t>
    <rPh sb="0" eb="1">
      <t>セイ</t>
    </rPh>
    <rPh sb="1" eb="2">
      <t>ケン</t>
    </rPh>
    <rPh sb="2" eb="5">
      <t>ジュシンシャ</t>
    </rPh>
    <rPh sb="5" eb="6">
      <t>スウ</t>
    </rPh>
    <phoneticPr fontId="7"/>
  </si>
  <si>
    <t xml:space="preserve">     精           検             結            果</t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</si>
  <si>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7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</si>
  <si>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7"/>
  </si>
  <si>
    <t>受診率</t>
  </si>
  <si>
    <t>要精検率</t>
  </si>
  <si>
    <t>精検受診率</t>
  </si>
  <si>
    <t>がん発見率</t>
  </si>
  <si>
    <t>早期がん割合</t>
  </si>
  <si>
    <t>陽性反応適中度</t>
    <rPh sb="4" eb="6">
      <t>テキチュウ</t>
    </rPh>
    <phoneticPr fontId="4"/>
  </si>
  <si>
    <t>異常なし</t>
    <rPh sb="0" eb="2">
      <t>イジョウ</t>
    </rPh>
    <phoneticPr fontId="4"/>
  </si>
  <si>
    <t>大腸がん</t>
    <rPh sb="0" eb="2">
      <t>ダイチョウ</t>
    </rPh>
    <phoneticPr fontId="4"/>
  </si>
  <si>
    <t>大腸がんの疑い</t>
    <rPh sb="5" eb="6">
      <t>ウタガ</t>
    </rPh>
    <phoneticPr fontId="4"/>
  </si>
  <si>
    <t>大腸腺腫</t>
    <rPh sb="0" eb="2">
      <t>ダイチョウ</t>
    </rPh>
    <rPh sb="2" eb="3">
      <t>セン</t>
    </rPh>
    <rPh sb="3" eb="4">
      <t>シュ</t>
    </rPh>
    <phoneticPr fontId="4"/>
  </si>
  <si>
    <t>その他のポリープ</t>
    <rPh sb="2" eb="3">
      <t>タ</t>
    </rPh>
    <phoneticPr fontId="4"/>
  </si>
  <si>
    <t>大腸憩室</t>
    <rPh sb="0" eb="2">
      <t>ダイチョウ</t>
    </rPh>
    <rPh sb="2" eb="4">
      <t>ケイシツ</t>
    </rPh>
    <phoneticPr fontId="4"/>
  </si>
  <si>
    <t>潰瘍性大腸炎</t>
    <rPh sb="0" eb="3">
      <t>カイヨウセイ</t>
    </rPh>
    <rPh sb="3" eb="6">
      <t>ダイチョウエン</t>
    </rPh>
    <phoneticPr fontId="4"/>
  </si>
  <si>
    <t>クローン病</t>
    <rPh sb="4" eb="5">
      <t>ビョウ</t>
    </rPh>
    <phoneticPr fontId="4"/>
  </si>
  <si>
    <t>その他</t>
    <rPh sb="2" eb="3">
      <t>タ</t>
    </rPh>
    <phoneticPr fontId="4"/>
  </si>
  <si>
    <t>進行
がん</t>
    <rPh sb="0" eb="2">
      <t>シンコウ</t>
    </rPh>
    <phoneticPr fontId="7"/>
  </si>
  <si>
    <t>早期
がん</t>
    <rPh sb="0" eb="2">
      <t>ソウキ</t>
    </rPh>
    <phoneticPr fontId="7"/>
  </si>
  <si>
    <t>進達度
不明
がん</t>
    <rPh sb="0" eb="2">
      <t>シンタツ</t>
    </rPh>
    <rPh sb="2" eb="3">
      <t>ド</t>
    </rPh>
    <rPh sb="4" eb="6">
      <t>フメイ</t>
    </rPh>
    <phoneticPr fontId="4"/>
  </si>
  <si>
    <t>計</t>
    <rPh sb="0" eb="1">
      <t>ケイ</t>
    </rPh>
    <phoneticPr fontId="4"/>
  </si>
  <si>
    <t>粘膜内
がん
(再掲)</t>
    <rPh sb="0" eb="2">
      <t>ネンマク</t>
    </rPh>
    <rPh sb="2" eb="3">
      <t>ナイ</t>
    </rPh>
    <rPh sb="8" eb="10">
      <t>サイケイ</t>
    </rPh>
    <phoneticPr fontId="7"/>
  </si>
  <si>
    <t>県　計</t>
    <phoneticPr fontId="7"/>
  </si>
  <si>
    <t>市　計</t>
    <phoneticPr fontId="7"/>
  </si>
  <si>
    <t>町村計</t>
    <phoneticPr fontId="7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</si>
  <si>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2"/>
  </si>
  <si>
    <t>村上市</t>
    <rPh sb="0" eb="3">
      <t>ムラカミシ</t>
    </rPh>
    <phoneticPr fontId="4"/>
  </si>
  <si>
    <t>関川村</t>
    <rPh sb="0" eb="3">
      <t>セキカワムラ</t>
    </rPh>
    <phoneticPr fontId="4"/>
  </si>
  <si>
    <t>粟島浦村</t>
    <rPh sb="0" eb="4">
      <t>アワシマウラムラ</t>
    </rPh>
    <phoneticPr fontId="4"/>
  </si>
  <si>
    <t>-</t>
    <phoneticPr fontId="4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</si>
  <si>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2"/>
  </si>
  <si>
    <t>新発田市</t>
    <rPh sb="0" eb="4">
      <t>シバタシ</t>
    </rPh>
    <phoneticPr fontId="4"/>
  </si>
  <si>
    <t>阿賀野市</t>
    <rPh sb="0" eb="4">
      <t>アガノシ</t>
    </rPh>
    <phoneticPr fontId="4"/>
  </si>
  <si>
    <t>胎内市</t>
    <rPh sb="0" eb="3">
      <t>タイナイシ</t>
    </rPh>
    <phoneticPr fontId="4"/>
  </si>
  <si>
    <t>聖籠町</t>
    <rPh sb="0" eb="3">
      <t>セイロウマチ</t>
    </rPh>
    <phoneticPr fontId="4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</si>
  <si>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2"/>
  </si>
  <si>
    <t>五泉市</t>
    <rPh sb="0" eb="3">
      <t>ゴセンシ</t>
    </rPh>
    <phoneticPr fontId="4"/>
  </si>
  <si>
    <t>阿賀町</t>
    <rPh sb="0" eb="3">
      <t>アガマチ</t>
    </rPh>
    <phoneticPr fontId="4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</si>
  <si>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2"/>
  </si>
  <si>
    <t>三条市</t>
    <rPh sb="0" eb="3">
      <t>サンジョウシ</t>
    </rPh>
    <phoneticPr fontId="4"/>
  </si>
  <si>
    <t>燕市</t>
    <rPh sb="0" eb="2">
      <t>ツバメシ</t>
    </rPh>
    <phoneticPr fontId="4"/>
  </si>
  <si>
    <t>加茂市</t>
    <rPh sb="0" eb="3">
      <t>カモシ</t>
    </rPh>
    <phoneticPr fontId="4"/>
  </si>
  <si>
    <t>田上町</t>
    <rPh sb="0" eb="3">
      <t>タガミマチ</t>
    </rPh>
    <phoneticPr fontId="4"/>
  </si>
  <si>
    <t>弥彦村</t>
    <rPh sb="0" eb="3">
      <t>ヤヒコムラ</t>
    </rPh>
    <phoneticPr fontId="4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</si>
  <si>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2"/>
  </si>
  <si>
    <t>長岡市</t>
    <rPh sb="0" eb="3">
      <t>ナガオカシ</t>
    </rPh>
    <phoneticPr fontId="4"/>
  </si>
  <si>
    <t>見附市</t>
    <rPh sb="0" eb="3">
      <t>ミツケシ</t>
    </rPh>
    <phoneticPr fontId="4"/>
  </si>
  <si>
    <t>出雲崎町</t>
    <rPh sb="0" eb="4">
      <t>イズモザキマチ</t>
    </rPh>
    <phoneticPr fontId="4"/>
  </si>
  <si>
    <t>小千谷市</t>
    <rPh sb="0" eb="2">
      <t>コセン</t>
    </rPh>
    <rPh sb="2" eb="4">
      <t>タニシ</t>
    </rPh>
    <phoneticPr fontId="4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</si>
  <si>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2"/>
  </si>
  <si>
    <t>魚沼市</t>
    <rPh sb="0" eb="3">
      <t>ウオヌマシ</t>
    </rPh>
    <phoneticPr fontId="4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</si>
  <si>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2"/>
  </si>
  <si>
    <t>南魚沼市</t>
    <rPh sb="0" eb="4">
      <t>ミナミウオヌマシ</t>
    </rPh>
    <phoneticPr fontId="4"/>
  </si>
  <si>
    <t>湯沢町</t>
    <rPh sb="0" eb="3">
      <t>ユザワマチ</t>
    </rPh>
    <phoneticPr fontId="4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</si>
  <si>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2"/>
  </si>
  <si>
    <t>十日町市</t>
    <rPh sb="0" eb="4">
      <t>トオカマチシ</t>
    </rPh>
    <phoneticPr fontId="4"/>
  </si>
  <si>
    <t>津南町</t>
    <rPh sb="0" eb="3">
      <t>ツナンマチ</t>
    </rPh>
    <phoneticPr fontId="4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</si>
  <si>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2"/>
  </si>
  <si>
    <t>柏崎市</t>
    <rPh sb="0" eb="3">
      <t>カシワザキシ</t>
    </rPh>
    <phoneticPr fontId="4"/>
  </si>
  <si>
    <t>刈羽村</t>
    <rPh sb="0" eb="2">
      <t>カリワ</t>
    </rPh>
    <rPh sb="2" eb="3">
      <t>ムラ</t>
    </rPh>
    <phoneticPr fontId="4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</si>
  <si>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2"/>
  </si>
  <si>
    <t>上越市</t>
    <rPh sb="0" eb="3">
      <t>ジョウエツシ</t>
    </rPh>
    <phoneticPr fontId="4"/>
  </si>
  <si>
    <t>妙高市</t>
    <rPh sb="0" eb="3">
      <t>ミョウコウシ</t>
    </rPh>
    <phoneticPr fontId="4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</si>
  <si>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2"/>
  </si>
  <si>
    <t>糸魚川市</t>
    <rPh sb="0" eb="4">
      <t>イトイガワシ</t>
    </rPh>
    <phoneticPr fontId="4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</si>
  <si>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2"/>
  </si>
  <si>
    <t>佐渡市</t>
    <rPh sb="0" eb="3">
      <t>サドシ</t>
    </rPh>
    <phoneticPr fontId="4"/>
  </si>
  <si>
    <t>新潟市</t>
    <rPh sb="0" eb="2">
      <t>ニイガタ</t>
    </rPh>
    <rPh sb="2" eb="3">
      <t>シ</t>
    </rPh>
    <phoneticPr fontId="12"/>
  </si>
  <si>
    <t>新潟市</t>
    <rPh sb="0" eb="3">
      <t>ニイガタシ</t>
    </rPh>
    <phoneticPr fontId="4"/>
  </si>
  <si>
    <t>平成29年度　大腸がん検診結果報告（年齢階級別集計表）1/3</t>
    <rPh sb="0" eb="2">
      <t>ヘイセイ</t>
    </rPh>
    <rPh sb="4" eb="6">
      <t>ネンド</t>
    </rPh>
    <rPh sb="7" eb="9">
      <t>ダイチョウ</t>
    </rPh>
    <rPh sb="11" eb="13">
      <t>ケンシン</t>
    </rPh>
    <rPh sb="13" eb="15">
      <t>ケッカ</t>
    </rPh>
    <rPh sb="15" eb="17">
      <t>ホウコク</t>
    </rPh>
    <rPh sb="18" eb="20">
      <t>ネンレイ</t>
    </rPh>
    <rPh sb="20" eb="22">
      <t>カイキュウ</t>
    </rPh>
    <rPh sb="22" eb="23">
      <t>ベツ</t>
    </rPh>
    <rPh sb="23" eb="26">
      <t>シュウケイヒョウ</t>
    </rPh>
    <phoneticPr fontId="4"/>
  </si>
  <si>
    <t>初診</t>
    <rPh sb="0" eb="2">
      <t>ショシン</t>
    </rPh>
    <phoneticPr fontId="4"/>
  </si>
  <si>
    <t xml:space="preserve"> (平成30年3月末日現在)</t>
    <phoneticPr fontId="7"/>
  </si>
  <si>
    <t xml:space="preserve"> 区      分</t>
  </si>
  <si>
    <t>要精検者数</t>
    <rPh sb="0" eb="3">
      <t>ヨウセイケン</t>
    </rPh>
    <rPh sb="2" eb="3">
      <t>ケン</t>
    </rPh>
    <rPh sb="3" eb="4">
      <t>モノ</t>
    </rPh>
    <rPh sb="4" eb="5">
      <t>カズ</t>
    </rPh>
    <phoneticPr fontId="7"/>
  </si>
  <si>
    <t>精　検　結　果</t>
    <rPh sb="0" eb="1">
      <t>セイ</t>
    </rPh>
    <rPh sb="2" eb="3">
      <t>ケン</t>
    </rPh>
    <rPh sb="4" eb="5">
      <t>ケツ</t>
    </rPh>
    <rPh sb="6" eb="7">
      <t>ハテ</t>
    </rPh>
    <phoneticPr fontId="4"/>
  </si>
  <si>
    <t xml:space="preserve"> 男 40歳未満</t>
  </si>
  <si>
    <t>-</t>
    <phoneticPr fontId="4"/>
  </si>
  <si>
    <t xml:space="preserve"> 女 40歳未満</t>
  </si>
  <si>
    <t xml:space="preserve">    計</t>
  </si>
  <si>
    <t xml:space="preserve"> 40 - 44歳</t>
  </si>
  <si>
    <t>-</t>
    <phoneticPr fontId="4"/>
  </si>
  <si>
    <t xml:space="preserve"> 45 - 49歳</t>
  </si>
  <si>
    <t xml:space="preserve"> 50 - 54歳</t>
  </si>
  <si>
    <t xml:space="preserve"> 55 - 59歳</t>
  </si>
  <si>
    <t>男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</si>
  <si>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</si>
  <si>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</si>
  <si>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</si>
  <si>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</si>
  <si>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</si>
  <si>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小    計</t>
  </si>
  <si>
    <t>女</t>
  </si>
  <si>
    <t xml:space="preserve"> 合　計</t>
    <rPh sb="1" eb="2">
      <t>ゴウ</t>
    </rPh>
    <phoneticPr fontId="4"/>
  </si>
  <si>
    <t>平成29年度　大腸がん検診結果報告（年齢階級別集計表）2/3</t>
    <rPh sb="23" eb="26">
      <t>シュウケイヒョウ</t>
    </rPh>
    <phoneticPr fontId="4"/>
  </si>
  <si>
    <t>再診</t>
    <rPh sb="0" eb="2">
      <t>サイシン</t>
    </rPh>
    <phoneticPr fontId="4"/>
  </si>
  <si>
    <t xml:space="preserve"> (平成30年3月末日現在)</t>
    <phoneticPr fontId="7"/>
  </si>
  <si>
    <t>-</t>
    <phoneticPr fontId="4"/>
  </si>
  <si>
    <t>平成29年度　大腸がん検診結果報告（年齢階級別集計表）3/3</t>
    <rPh sb="23" eb="26">
      <t>シュウケイヒョウ</t>
    </rPh>
    <phoneticPr fontId="4"/>
  </si>
  <si>
    <t>初診・再診合計</t>
    <rPh sb="0" eb="2">
      <t>ショシン</t>
    </rPh>
    <rPh sb="3" eb="5">
      <t>サイシン</t>
    </rPh>
    <rPh sb="5" eb="7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</si>
</sst>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;\-"/>
    <numFmt numFmtId="177" formatCode="#,##0;\-#,##0;\-"/>
    <numFmt numFmtId="178" formatCode="#,##0.0;[Red]\-#,##0.0"/>
  </numFmts>
  <fonts count="19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b/>
      <sz val="3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.75"/>
      <name val="FixedSys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.75"/>
      <name val="ＭＳ Ｐゴシック"/>
      <family val="3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40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25"/>
      <color rgb="FFFF0000"/>
      <name val="ＭＳ 明朝"/>
      <family val="1"/>
      <charset val="128"/>
    </font>
    <font>
      <b/>
      <sz val="20"/>
      <color indexed="10"/>
      <name val="ＭＳ 明朝"/>
      <family val="1"/>
      <charset val="128"/>
    </font>
    <font>
      <sz val="1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3">
    <xf numFmtId="0" fontId="0" fillId="0" borderId="0" xfId="0"/>
    <xf numFmtId="38" fontId="2" fillId="0" borderId="0" xfId="1" applyFont="1" applyFill="1" applyProtection="1"/>
    <xf numFmtId="38" fontId="5" fillId="0" borderId="0" xfId="1" applyFont="1" applyFill="1" applyProtection="1"/>
    <xf numFmtId="38" fontId="6" fillId="0" borderId="0" xfId="1" applyFont="1" applyFill="1" applyProtection="1"/>
    <xf numFmtId="0" fontId="5" fillId="0" borderId="0" xfId="0" applyFont="1" applyFill="1"/>
    <xf numFmtId="38" fontId="5" fillId="0" borderId="1" xfId="1" applyFont="1" applyFill="1" applyBorder="1" applyAlignment="1" applyProtection="1">
      <alignment horizontal="left"/>
    </xf>
    <xf numFmtId="38" fontId="5" fillId="0" borderId="0" xfId="1" applyFont="1" applyFill="1" applyAlignment="1" applyProtection="1">
      <alignment horizontal="right"/>
    </xf>
    <xf numFmtId="38" fontId="5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 textRotation="255"/>
    </xf>
    <xf numFmtId="38" fontId="8" fillId="0" borderId="3" xfId="1" applyFont="1" applyFill="1" applyBorder="1" applyAlignment="1" applyProtection="1">
      <alignment horizontal="center" vertical="center" textRotation="255" wrapText="1"/>
    </xf>
    <xf numFmtId="38" fontId="8" fillId="0" borderId="4" xfId="1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center" vertical="center"/>
    </xf>
    <xf numFmtId="38" fontId="8" fillId="0" borderId="6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 textRotation="255" wrapText="1"/>
    </xf>
    <xf numFmtId="38" fontId="8" fillId="0" borderId="7" xfId="1" applyFont="1" applyFill="1" applyBorder="1" applyAlignment="1" applyProtection="1">
      <alignment horizontal="center" vertical="center" textRotation="255"/>
    </xf>
    <xf numFmtId="38" fontId="5" fillId="0" borderId="8" xfId="1" applyFont="1" applyFill="1" applyBorder="1" applyAlignment="1" applyProtection="1">
      <alignment horizontal="center" vertical="center"/>
    </xf>
    <xf numFmtId="38" fontId="8" fillId="0" borderId="9" xfId="1" applyFont="1" applyFill="1" applyBorder="1" applyAlignment="1" applyProtection="1">
      <alignment horizontal="center" vertical="center" textRotation="255"/>
    </xf>
    <xf numFmtId="38" fontId="8" fillId="0" borderId="9" xfId="1" applyFont="1" applyFill="1" applyBorder="1" applyAlignment="1" applyProtection="1">
      <alignment horizontal="center" vertical="center" textRotation="255" wrapText="1"/>
    </xf>
    <xf numFmtId="38" fontId="10" fillId="0" borderId="3" xfId="1" applyFont="1" applyFill="1" applyBorder="1" applyAlignment="1" applyProtection="1">
      <alignment horizontal="center" vertical="center" textRotation="255"/>
    </xf>
    <xf numFmtId="38" fontId="8" fillId="0" borderId="3" xfId="1" applyFont="1" applyFill="1" applyBorder="1" applyAlignment="1" applyProtection="1">
      <alignment horizontal="center" vertical="center" textRotation="255" shrinkToFit="1"/>
    </xf>
    <xf numFmtId="38" fontId="9" fillId="0" borderId="3" xfId="1" applyFont="1" applyFill="1" applyBorder="1" applyAlignment="1" applyProtection="1">
      <alignment horizontal="center" vertical="center" textRotation="255"/>
    </xf>
    <xf numFmtId="38" fontId="9" fillId="0" borderId="9" xfId="1" applyFont="1" applyFill="1" applyBorder="1" applyAlignment="1" applyProtection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 vertical="center" textRotation="255"/>
    </xf>
    <xf numFmtId="38" fontId="8" fillId="0" borderId="3" xfId="1" applyFont="1" applyFill="1" applyBorder="1" applyAlignment="1" applyProtection="1">
      <alignment horizontal="center" vertical="center" wrapText="1"/>
    </xf>
    <xf numFmtId="38" fontId="8" fillId="0" borderId="2" xfId="1" applyFont="1" applyFill="1" applyBorder="1" applyAlignment="1" applyProtection="1">
      <alignment horizontal="center" vertical="center" wrapText="1"/>
    </xf>
    <xf numFmtId="38" fontId="9" fillId="0" borderId="6" xfId="1" applyFont="1" applyFill="1" applyBorder="1" applyProtection="1"/>
    <xf numFmtId="38" fontId="9" fillId="0" borderId="3" xfId="1" applyFont="1" applyFill="1" applyBorder="1" applyAlignment="1" applyProtection="1">
      <alignment horizontal="center" vertical="center" wrapText="1"/>
    </xf>
    <xf numFmtId="38" fontId="10" fillId="0" borderId="9" xfId="1" applyFont="1" applyFill="1" applyBorder="1" applyAlignment="1" applyProtection="1">
      <alignment horizontal="center" vertical="center" textRotation="255"/>
    </xf>
    <xf numFmtId="38" fontId="8" fillId="0" borderId="9" xfId="1" applyFont="1" applyFill="1" applyBorder="1" applyAlignment="1" applyProtection="1">
      <alignment horizontal="center" vertical="center" textRotation="255" shrinkToFit="1"/>
    </xf>
    <xf numFmtId="38" fontId="9" fillId="0" borderId="9" xfId="1" applyFont="1" applyFill="1" applyBorder="1" applyAlignment="1" applyProtection="1">
      <alignment horizontal="center" vertical="center" textRotation="255"/>
    </xf>
    <xf numFmtId="38" fontId="8" fillId="0" borderId="9" xfId="1" applyFont="1" applyFill="1" applyBorder="1" applyAlignment="1" applyProtection="1">
      <alignment horizontal="center" vertical="center" wrapText="1"/>
    </xf>
    <xf numFmtId="38" fontId="8" fillId="0" borderId="8" xfId="1" applyFont="1" applyFill="1" applyBorder="1" applyAlignment="1" applyProtection="1">
      <alignment horizontal="center" vertical="center" wrapText="1"/>
    </xf>
    <xf numFmtId="38" fontId="11" fillId="0" borderId="3" xfId="1" applyFont="1" applyFill="1" applyBorder="1" applyAlignment="1" applyProtection="1">
      <alignment horizontal="center" vertical="center" wrapText="1"/>
    </xf>
    <xf numFmtId="38" fontId="9" fillId="0" borderId="9" xfId="1" applyFont="1" applyFill="1" applyBorder="1" applyAlignment="1" applyProtection="1">
      <alignment horizontal="center" vertical="center" wrapText="1"/>
    </xf>
    <xf numFmtId="38" fontId="11" fillId="0" borderId="9" xfId="1" applyFont="1" applyFill="1" applyBorder="1" applyAlignment="1" applyProtection="1">
      <alignment horizontal="center" vertical="center" wrapText="1"/>
    </xf>
    <xf numFmtId="38" fontId="5" fillId="0" borderId="11" xfId="1" applyFont="1" applyFill="1" applyBorder="1" applyAlignment="1" applyProtection="1">
      <alignment horizontal="center" vertical="center"/>
    </xf>
    <xf numFmtId="38" fontId="8" fillId="0" borderId="12" xfId="1" applyFont="1" applyFill="1" applyBorder="1" applyAlignment="1" applyProtection="1">
      <alignment horizontal="center" vertical="center" textRotation="255"/>
    </xf>
    <xf numFmtId="38" fontId="8" fillId="0" borderId="12" xfId="1" applyFont="1" applyFill="1" applyBorder="1" applyAlignment="1" applyProtection="1">
      <alignment horizontal="center" vertical="center" textRotation="255" wrapText="1"/>
    </xf>
    <xf numFmtId="38" fontId="8" fillId="0" borderId="12" xfId="1" applyFont="1" applyFill="1" applyBorder="1" applyAlignment="1" applyProtection="1">
      <alignment horizontal="center" vertical="center" wrapText="1"/>
    </xf>
    <xf numFmtId="38" fontId="8" fillId="0" borderId="11" xfId="1" applyFont="1" applyFill="1" applyBorder="1" applyAlignment="1" applyProtection="1">
      <alignment horizontal="center" vertical="center" wrapText="1"/>
    </xf>
    <xf numFmtId="38" fontId="11" fillId="0" borderId="12" xfId="1" applyFont="1" applyFill="1" applyBorder="1" applyAlignment="1" applyProtection="1">
      <alignment horizontal="center" vertical="center" wrapText="1"/>
    </xf>
    <xf numFmtId="38" fontId="9" fillId="0" borderId="12" xfId="1" applyFont="1" applyFill="1" applyBorder="1" applyAlignment="1" applyProtection="1">
      <alignment horizontal="center" vertical="center" wrapText="1"/>
    </xf>
    <xf numFmtId="38" fontId="10" fillId="0" borderId="12" xfId="1" applyFont="1" applyFill="1" applyBorder="1" applyAlignment="1" applyProtection="1">
      <alignment horizontal="center" vertical="center" textRotation="255"/>
    </xf>
    <xf numFmtId="38" fontId="8" fillId="0" borderId="12" xfId="1" applyFont="1" applyFill="1" applyBorder="1" applyAlignment="1" applyProtection="1">
      <alignment horizontal="center" vertical="center" textRotation="255" shrinkToFit="1"/>
    </xf>
    <xf numFmtId="38" fontId="9" fillId="0" borderId="12" xfId="1" applyFont="1" applyFill="1" applyBorder="1" applyAlignment="1" applyProtection="1">
      <alignment horizontal="center" vertical="center" textRotation="255"/>
    </xf>
    <xf numFmtId="38" fontId="9" fillId="0" borderId="12" xfId="1" applyFont="1" applyFill="1" applyBorder="1" applyAlignment="1" applyProtection="1">
      <alignment horizontal="center" vertical="center" textRotation="255" wrapText="1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2" xfId="0" applyFont="1" applyFill="1" applyBorder="1" applyAlignment="1" applyProtection="1">
      <alignment horizontal="center" vertical="center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38" fontId="5" fillId="0" borderId="14" xfId="1" applyFont="1" applyFill="1" applyBorder="1" applyProtection="1"/>
    <xf numFmtId="38" fontId="5" fillId="0" borderId="7" xfId="1" applyFont="1" applyFill="1" applyBorder="1" applyProtection="1"/>
    <xf numFmtId="177" fontId="8" fillId="0" borderId="15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right"/>
    </xf>
    <xf numFmtId="177" fontId="5" fillId="0" borderId="17" xfId="0" applyNumberFormat="1" applyFont="1" applyFill="1" applyBorder="1" applyAlignment="1">
      <alignment horizontal="right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shrinkToFit="1"/>
    </xf>
    <xf numFmtId="38" fontId="8" fillId="0" borderId="8" xfId="1" applyFont="1" applyFill="1" applyBorder="1" applyAlignment="1" applyProtection="1">
      <alignment horizontal="center"/>
    </xf>
    <xf numFmtId="177" fontId="5" fillId="0" borderId="8" xfId="1" applyNumberFormat="1" applyFont="1" applyFill="1" applyBorder="1" applyProtection="1"/>
    <xf numFmtId="177" fontId="5" fillId="0" borderId="0" xfId="1" applyNumberFormat="1" applyFont="1" applyFill="1" applyBorder="1" applyProtection="1"/>
    <xf numFmtId="177" fontId="8" fillId="0" borderId="15" xfId="0" applyNumberFormat="1" applyFont="1" applyFill="1" applyBorder="1" applyAlignment="1">
      <alignment horizontal="center" shrinkToFit="1"/>
    </xf>
    <xf numFmtId="38" fontId="8" fillId="0" borderId="19" xfId="1" applyFont="1" applyFill="1" applyBorder="1" applyAlignment="1" applyProtection="1">
      <alignment horizontal="center"/>
    </xf>
    <xf numFmtId="177" fontId="5" fillId="0" borderId="19" xfId="1" applyNumberFormat="1" applyFont="1" applyFill="1" applyBorder="1" applyProtection="1"/>
    <xf numFmtId="177" fontId="5" fillId="0" borderId="20" xfId="1" applyNumberFormat="1" applyFont="1" applyFill="1" applyBorder="1" applyProtection="1"/>
    <xf numFmtId="176" fontId="5" fillId="0" borderId="20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8" fillId="0" borderId="12" xfId="0" applyFont="1" applyFill="1" applyBorder="1"/>
    <xf numFmtId="0" fontId="5" fillId="0" borderId="11" xfId="0" applyFont="1" applyFill="1" applyBorder="1"/>
    <xf numFmtId="0" fontId="5" fillId="0" borderId="1" xfId="0" applyFont="1" applyFill="1" applyBorder="1"/>
    <xf numFmtId="0" fontId="5" fillId="0" borderId="13" xfId="0" applyFont="1" applyFill="1" applyBorder="1"/>
    <xf numFmtId="0" fontId="5" fillId="0" borderId="8" xfId="0" applyFont="1" applyFill="1" applyBorder="1"/>
    <xf numFmtId="0" fontId="8" fillId="0" borderId="0" xfId="0" applyFont="1" applyFill="1"/>
    <xf numFmtId="0" fontId="5" fillId="0" borderId="0" xfId="0" applyFont="1" applyFill="1" applyBorder="1"/>
    <xf numFmtId="38" fontId="13" fillId="0" borderId="0" xfId="1" applyFont="1" applyFill="1" applyAlignment="1" applyProtection="1">
      <alignment horizontal="left"/>
    </xf>
    <xf numFmtId="38" fontId="14" fillId="0" borderId="0" xfId="1" applyFont="1" applyFill="1" applyProtection="1"/>
    <xf numFmtId="38" fontId="15" fillId="0" borderId="0" xfId="1" applyFont="1" applyFill="1" applyProtection="1"/>
    <xf numFmtId="176" fontId="14" fillId="0" borderId="0" xfId="1" applyNumberFormat="1" applyFont="1" applyFill="1" applyProtection="1"/>
    <xf numFmtId="38" fontId="16" fillId="0" borderId="1" xfId="1" applyFont="1" applyFill="1" applyBorder="1" applyAlignment="1" applyProtection="1">
      <alignment horizontal="left"/>
    </xf>
    <xf numFmtId="38" fontId="17" fillId="0" borderId="1" xfId="1" applyFont="1" applyFill="1" applyBorder="1" applyAlignment="1" applyProtection="1">
      <alignment horizontal="center" vertical="center"/>
    </xf>
    <xf numFmtId="38" fontId="14" fillId="0" borderId="0" xfId="1" applyFont="1" applyFill="1" applyAlignment="1" applyProtection="1">
      <alignment horizontal="right"/>
    </xf>
    <xf numFmtId="38" fontId="14" fillId="0" borderId="22" xfId="1" applyFont="1" applyFill="1" applyBorder="1" applyAlignment="1" applyProtection="1">
      <alignment horizontal="center" vertical="center"/>
    </xf>
    <xf numFmtId="38" fontId="14" fillId="0" borderId="3" xfId="1" applyFont="1" applyFill="1" applyBorder="1" applyAlignment="1" applyProtection="1">
      <alignment horizontal="center" vertical="center" textRotation="255"/>
    </xf>
    <xf numFmtId="38" fontId="14" fillId="0" borderId="3" xfId="1" applyFont="1" applyFill="1" applyBorder="1" applyAlignment="1" applyProtection="1">
      <alignment horizontal="center" vertical="center" textRotation="255" wrapText="1"/>
    </xf>
    <xf numFmtId="38" fontId="14" fillId="0" borderId="4" xfId="1" applyFont="1" applyFill="1" applyBorder="1" applyAlignment="1" applyProtection="1">
      <alignment horizontal="center" vertical="center"/>
    </xf>
    <xf numFmtId="38" fontId="14" fillId="0" borderId="5" xfId="1" applyFont="1" applyFill="1" applyBorder="1" applyAlignment="1" applyProtection="1">
      <alignment horizontal="center" vertical="center"/>
    </xf>
    <xf numFmtId="38" fontId="14" fillId="0" borderId="6" xfId="1" applyFont="1" applyFill="1" applyBorder="1" applyAlignment="1" applyProtection="1">
      <alignment horizontal="center" vertical="center"/>
    </xf>
    <xf numFmtId="176" fontId="14" fillId="0" borderId="22" xfId="1" applyNumberFormat="1" applyFont="1" applyFill="1" applyBorder="1" applyAlignment="1" applyProtection="1">
      <alignment horizontal="center" vertical="center" textRotation="255"/>
    </xf>
    <xf numFmtId="38" fontId="14" fillId="0" borderId="9" xfId="1" applyFont="1" applyFill="1" applyBorder="1" applyAlignment="1" applyProtection="1">
      <alignment horizontal="center" vertical="center" textRotation="255"/>
    </xf>
    <xf numFmtId="0" fontId="14" fillId="0" borderId="9" xfId="0" applyFont="1" applyFill="1" applyBorder="1" applyAlignment="1" applyProtection="1">
      <alignment horizontal="center" vertical="center" textRotation="255"/>
    </xf>
    <xf numFmtId="0" fontId="14" fillId="0" borderId="9" xfId="0" applyFont="1" applyFill="1" applyBorder="1" applyAlignment="1" applyProtection="1">
      <alignment horizontal="center" vertical="center" textRotation="255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38" fontId="5" fillId="0" borderId="3" xfId="1" applyFont="1" applyFill="1" applyBorder="1" applyAlignment="1" applyProtection="1">
      <alignment horizontal="center" vertical="center" textRotation="255"/>
    </xf>
    <xf numFmtId="38" fontId="14" fillId="0" borderId="3" xfId="1" applyFont="1" applyFill="1" applyBorder="1" applyAlignment="1" applyProtection="1">
      <alignment horizontal="center" vertical="center" textRotation="255" wrapText="1" shrinkToFit="1"/>
    </xf>
    <xf numFmtId="176" fontId="14" fillId="0" borderId="22" xfId="0" applyNumberFormat="1" applyFont="1" applyFill="1" applyBorder="1" applyAlignment="1">
      <alignment horizontal="center" vertical="center" textRotation="255"/>
    </xf>
    <xf numFmtId="38" fontId="14" fillId="0" borderId="3" xfId="1" applyFont="1" applyFill="1" applyBorder="1" applyAlignment="1" applyProtection="1">
      <alignment horizontal="center" vertical="center" wrapText="1"/>
    </xf>
    <xf numFmtId="38" fontId="14" fillId="0" borderId="2" xfId="1" applyFont="1" applyFill="1" applyBorder="1" applyAlignment="1" applyProtection="1">
      <alignment horizontal="center" vertical="center" wrapText="1"/>
    </xf>
    <xf numFmtId="38" fontId="5" fillId="0" borderId="6" xfId="1" applyFont="1" applyFill="1" applyBorder="1" applyProtection="1"/>
    <xf numFmtId="38" fontId="5" fillId="0" borderId="3" xfId="1" applyFont="1" applyFill="1" applyBorder="1" applyAlignment="1" applyProtection="1">
      <alignment horizontal="center" vertical="center" wrapText="1"/>
    </xf>
    <xf numFmtId="38" fontId="5" fillId="0" borderId="9" xfId="1" applyFont="1" applyFill="1" applyBorder="1" applyAlignment="1" applyProtection="1">
      <alignment horizontal="center" vertical="center" textRotation="255"/>
    </xf>
    <xf numFmtId="38" fontId="14" fillId="0" borderId="9" xfId="1" applyFont="1" applyFill="1" applyBorder="1" applyAlignment="1" applyProtection="1">
      <alignment horizontal="center" vertical="center" textRotation="255" wrapText="1" shrinkToFit="1"/>
    </xf>
    <xf numFmtId="38" fontId="14" fillId="0" borderId="9" xfId="1" applyFont="1" applyFill="1" applyBorder="1" applyAlignment="1" applyProtection="1">
      <alignment horizontal="center" vertical="center"/>
    </xf>
    <xf numFmtId="38" fontId="14" fillId="0" borderId="8" xfId="1" applyFont="1" applyFill="1" applyBorder="1" applyAlignment="1" applyProtection="1">
      <alignment horizontal="center" vertical="center"/>
    </xf>
    <xf numFmtId="38" fontId="18" fillId="0" borderId="3" xfId="1" applyFont="1" applyFill="1" applyBorder="1" applyAlignment="1" applyProtection="1">
      <alignment horizontal="center" vertical="center" wrapText="1"/>
    </xf>
    <xf numFmtId="38" fontId="5" fillId="0" borderId="9" xfId="1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 textRotation="255" wrapText="1"/>
    </xf>
    <xf numFmtId="38" fontId="18" fillId="0" borderId="9" xfId="1" applyFont="1" applyFill="1" applyBorder="1" applyAlignment="1" applyProtection="1">
      <alignment horizontal="center" vertical="center" wrapText="1"/>
    </xf>
    <xf numFmtId="38" fontId="14" fillId="0" borderId="12" xfId="1" applyFont="1" applyFill="1" applyBorder="1" applyAlignment="1" applyProtection="1">
      <alignment horizontal="center" vertical="center" textRotation="255"/>
    </xf>
    <xf numFmtId="0" fontId="14" fillId="0" borderId="12" xfId="0" applyFont="1" applyFill="1" applyBorder="1" applyAlignment="1" applyProtection="1">
      <alignment horizontal="center" vertical="center" textRotation="255"/>
    </xf>
    <xf numFmtId="0" fontId="14" fillId="0" borderId="12" xfId="0" applyFont="1" applyFill="1" applyBorder="1" applyAlignment="1" applyProtection="1">
      <alignment horizontal="center" vertical="center" textRotation="255" wrapText="1"/>
    </xf>
    <xf numFmtId="38" fontId="14" fillId="0" borderId="12" xfId="1" applyFont="1" applyFill="1" applyBorder="1" applyAlignment="1" applyProtection="1">
      <alignment horizontal="center" vertical="center"/>
    </xf>
    <xf numFmtId="38" fontId="14" fillId="0" borderId="11" xfId="1" applyFont="1" applyFill="1" applyBorder="1" applyAlignment="1" applyProtection="1">
      <alignment horizontal="center" vertical="center"/>
    </xf>
    <xf numFmtId="38" fontId="18" fillId="0" borderId="12" xfId="1" applyFont="1" applyFill="1" applyBorder="1" applyAlignment="1" applyProtection="1">
      <alignment horizontal="center" vertical="center" wrapText="1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 textRotation="255"/>
    </xf>
    <xf numFmtId="38" fontId="14" fillId="0" borderId="12" xfId="1" applyFont="1" applyFill="1" applyBorder="1" applyAlignment="1" applyProtection="1">
      <alignment horizontal="center" vertical="center" textRotation="255" wrapText="1" shrinkToFit="1"/>
    </xf>
    <xf numFmtId="0" fontId="14" fillId="0" borderId="12" xfId="0" applyFont="1" applyFill="1" applyBorder="1" applyAlignment="1" applyProtection="1">
      <alignment vertical="center" textRotation="255" wrapText="1"/>
    </xf>
    <xf numFmtId="38" fontId="14" fillId="0" borderId="0" xfId="1" applyFont="1" applyFill="1" applyBorder="1" applyAlignment="1" applyProtection="1">
      <alignment horizontal="center"/>
    </xf>
    <xf numFmtId="38" fontId="15" fillId="0" borderId="0" xfId="1" applyFont="1" applyFill="1" applyBorder="1" applyProtection="1"/>
    <xf numFmtId="38" fontId="14" fillId="0" borderId="4" xfId="1" applyFont="1" applyFill="1" applyBorder="1" applyAlignment="1" applyProtection="1">
      <alignment horizontal="left"/>
    </xf>
    <xf numFmtId="38" fontId="14" fillId="0" borderId="5" xfId="1" applyFont="1" applyFill="1" applyBorder="1" applyProtection="1"/>
    <xf numFmtId="177" fontId="14" fillId="0" borderId="23" xfId="1" applyNumberFormat="1" applyFont="1" applyFill="1" applyBorder="1" applyAlignment="1" applyProtection="1">
      <alignment horizontal="right" shrinkToFit="1"/>
    </xf>
    <xf numFmtId="177" fontId="14" fillId="0" borderId="22" xfId="1" applyNumberFormat="1" applyFont="1" applyFill="1" applyBorder="1" applyAlignment="1" applyProtection="1">
      <alignment horizontal="right" shrinkToFit="1"/>
    </xf>
    <xf numFmtId="176" fontId="14" fillId="0" borderId="23" xfId="1" applyNumberFormat="1" applyFont="1" applyFill="1" applyBorder="1" applyAlignment="1" applyProtection="1">
      <alignment horizontal="right" shrinkToFit="1"/>
    </xf>
    <xf numFmtId="176" fontId="14" fillId="0" borderId="22" xfId="1" applyNumberFormat="1" applyFont="1" applyFill="1" applyBorder="1" applyAlignment="1" applyProtection="1">
      <alignment horizontal="right" shrinkToFit="1"/>
    </xf>
    <xf numFmtId="178" fontId="14" fillId="0" borderId="22" xfId="1" applyNumberFormat="1" applyFont="1" applyFill="1" applyBorder="1" applyAlignment="1" applyProtection="1">
      <alignment horizontal="right" shrinkToFit="1"/>
    </xf>
    <xf numFmtId="38" fontId="14" fillId="0" borderId="24" xfId="1" applyFont="1" applyFill="1" applyBorder="1" applyAlignment="1" applyProtection="1">
      <alignment horizontal="left"/>
    </xf>
    <xf numFmtId="38" fontId="14" fillId="0" borderId="25" xfId="1" applyFont="1" applyFill="1" applyBorder="1" applyProtection="1"/>
    <xf numFmtId="177" fontId="14" fillId="0" borderId="26" xfId="1" applyNumberFormat="1" applyFont="1" applyFill="1" applyBorder="1" applyAlignment="1" applyProtection="1">
      <alignment horizontal="right" shrinkToFit="1"/>
    </xf>
    <xf numFmtId="177" fontId="14" fillId="0" borderId="27" xfId="1" applyNumberFormat="1" applyFont="1" applyFill="1" applyBorder="1" applyAlignment="1" applyProtection="1">
      <alignment horizontal="right" shrinkToFit="1"/>
    </xf>
    <xf numFmtId="176" fontId="14" fillId="0" borderId="26" xfId="1" applyNumberFormat="1" applyFont="1" applyFill="1" applyBorder="1" applyAlignment="1" applyProtection="1">
      <alignment horizontal="right" shrinkToFit="1"/>
    </xf>
    <xf numFmtId="176" fontId="14" fillId="0" borderId="3" xfId="1" applyNumberFormat="1" applyFont="1" applyFill="1" applyBorder="1" applyAlignment="1" applyProtection="1">
      <alignment horizontal="right" shrinkToFit="1"/>
    </xf>
    <xf numFmtId="178" fontId="14" fillId="0" borderId="3" xfId="1" applyNumberFormat="1" applyFont="1" applyFill="1" applyBorder="1" applyAlignment="1" applyProtection="1">
      <alignment horizontal="right" shrinkToFit="1"/>
    </xf>
    <xf numFmtId="38" fontId="14" fillId="0" borderId="11" xfId="1" applyFont="1" applyFill="1" applyBorder="1" applyAlignment="1" applyProtection="1">
      <alignment horizontal="center"/>
    </xf>
    <xf numFmtId="38" fontId="14" fillId="0" borderId="1" xfId="1" applyFont="1" applyFill="1" applyBorder="1" applyProtection="1"/>
    <xf numFmtId="177" fontId="14" fillId="0" borderId="28" xfId="1" applyNumberFormat="1" applyFont="1" applyFill="1" applyBorder="1" applyAlignment="1" applyProtection="1">
      <alignment horizontal="right" shrinkToFit="1"/>
    </xf>
    <xf numFmtId="177" fontId="14" fillId="0" borderId="12" xfId="1" applyNumberFormat="1" applyFont="1" applyFill="1" applyBorder="1" applyAlignment="1" applyProtection="1">
      <alignment horizontal="right" shrinkToFit="1"/>
    </xf>
    <xf numFmtId="176" fontId="14" fillId="0" borderId="28" xfId="1" applyNumberFormat="1" applyFont="1" applyFill="1" applyBorder="1" applyAlignment="1" applyProtection="1">
      <alignment horizontal="right" shrinkToFit="1"/>
    </xf>
    <xf numFmtId="176" fontId="14" fillId="0" borderId="29" xfId="1" applyNumberFormat="1" applyFont="1" applyFill="1" applyBorder="1" applyAlignment="1" applyProtection="1">
      <alignment horizontal="right" shrinkToFit="1"/>
    </xf>
    <xf numFmtId="178" fontId="14" fillId="0" borderId="29" xfId="1" applyNumberFormat="1" applyFont="1" applyFill="1" applyBorder="1" applyAlignment="1" applyProtection="1">
      <alignment horizontal="right" shrinkToFit="1"/>
    </xf>
    <xf numFmtId="38" fontId="14" fillId="0" borderId="0" xfId="1" applyFont="1" applyFill="1" applyAlignment="1" applyProtection="1">
      <alignment horizontal="center"/>
    </xf>
    <xf numFmtId="177" fontId="14" fillId="0" borderId="0" xfId="1" applyNumberFormat="1" applyFont="1" applyFill="1" applyAlignment="1" applyProtection="1">
      <alignment horizontal="right" shrinkToFit="1"/>
    </xf>
    <xf numFmtId="38" fontId="14" fillId="0" borderId="3" xfId="1" applyFont="1" applyFill="1" applyBorder="1" applyAlignment="1" applyProtection="1">
      <alignment horizontal="center"/>
    </xf>
    <xf numFmtId="38" fontId="14" fillId="0" borderId="22" xfId="1" applyFont="1" applyFill="1" applyBorder="1" applyProtection="1"/>
    <xf numFmtId="38" fontId="14" fillId="0" borderId="9" xfId="1" applyFont="1" applyFill="1" applyBorder="1" applyAlignment="1" applyProtection="1">
      <alignment horizontal="center"/>
    </xf>
    <xf numFmtId="177" fontId="14" fillId="0" borderId="3" xfId="1" applyNumberFormat="1" applyFont="1" applyFill="1" applyBorder="1" applyAlignment="1" applyProtection="1">
      <alignment horizontal="right" shrinkToFit="1"/>
    </xf>
    <xf numFmtId="38" fontId="14" fillId="0" borderId="30" xfId="1" applyFont="1" applyFill="1" applyBorder="1" applyProtection="1"/>
    <xf numFmtId="177" fontId="14" fillId="0" borderId="31" xfId="1" applyNumberFormat="1" applyFont="1" applyFill="1" applyBorder="1" applyAlignment="1" applyProtection="1">
      <alignment horizontal="right" shrinkToFit="1"/>
    </xf>
    <xf numFmtId="177" fontId="14" fillId="0" borderId="30" xfId="1" applyNumberFormat="1" applyFont="1" applyFill="1" applyBorder="1" applyAlignment="1" applyProtection="1">
      <alignment horizontal="right" shrinkToFit="1"/>
    </xf>
    <xf numFmtId="176" fontId="14" fillId="0" borderId="32" xfId="1" applyNumberFormat="1" applyFont="1" applyFill="1" applyBorder="1" applyAlignment="1" applyProtection="1">
      <alignment horizontal="right" shrinkToFit="1"/>
    </xf>
    <xf numFmtId="176" fontId="14" fillId="0" borderId="30" xfId="1" applyNumberFormat="1" applyFont="1" applyFill="1" applyBorder="1" applyAlignment="1" applyProtection="1">
      <alignment horizontal="right" shrinkToFit="1"/>
    </xf>
    <xf numFmtId="38" fontId="14" fillId="0" borderId="33" xfId="1" applyFont="1" applyFill="1" applyBorder="1" applyAlignment="1" applyProtection="1">
      <alignment horizontal="center"/>
    </xf>
    <xf numFmtId="38" fontId="14" fillId="0" borderId="33" xfId="1" applyFont="1" applyFill="1" applyBorder="1" applyProtection="1"/>
    <xf numFmtId="177" fontId="14" fillId="0" borderId="34" xfId="1" applyNumberFormat="1" applyFont="1" applyFill="1" applyBorder="1" applyAlignment="1" applyProtection="1">
      <alignment horizontal="right" shrinkToFit="1"/>
    </xf>
    <xf numFmtId="177" fontId="14" fillId="0" borderId="33" xfId="1" applyNumberFormat="1" applyFont="1" applyFill="1" applyBorder="1" applyAlignment="1" applyProtection="1">
      <alignment horizontal="right" shrinkToFit="1"/>
    </xf>
    <xf numFmtId="176" fontId="14" fillId="0" borderId="35" xfId="1" applyNumberFormat="1" applyFont="1" applyFill="1" applyBorder="1" applyAlignment="1" applyProtection="1">
      <alignment horizontal="right" shrinkToFit="1"/>
    </xf>
    <xf numFmtId="176" fontId="14" fillId="0" borderId="9" xfId="1" applyNumberFormat="1" applyFont="1" applyFill="1" applyBorder="1" applyAlignment="1" applyProtection="1">
      <alignment horizontal="right" shrinkToFit="1"/>
    </xf>
    <xf numFmtId="176" fontId="14" fillId="0" borderId="36" xfId="1" applyNumberFormat="1" applyFont="1" applyFill="1" applyBorder="1" applyAlignment="1" applyProtection="1">
      <alignment horizontal="right" shrinkToFit="1"/>
    </xf>
    <xf numFmtId="178" fontId="14" fillId="0" borderId="36" xfId="1" applyNumberFormat="1" applyFont="1" applyFill="1" applyBorder="1" applyAlignment="1" applyProtection="1">
      <alignment horizontal="right" shrinkToFit="1"/>
    </xf>
    <xf numFmtId="38" fontId="14" fillId="0" borderId="12" xfId="1" applyFont="1" applyFill="1" applyBorder="1" applyProtection="1"/>
    <xf numFmtId="176" fontId="14" fillId="0" borderId="37" xfId="1" applyNumberFormat="1" applyFont="1" applyFill="1" applyBorder="1" applyAlignment="1" applyProtection="1">
      <alignment horizontal="right" shrinkToFit="1"/>
    </xf>
    <xf numFmtId="38" fontId="14" fillId="0" borderId="38" xfId="1" applyFont="1" applyFill="1" applyBorder="1" applyAlignment="1" applyProtection="1">
      <alignment horizontal="center"/>
    </xf>
    <xf numFmtId="38" fontId="14" fillId="0" borderId="39" xfId="1" applyFont="1" applyFill="1" applyBorder="1" applyAlignment="1" applyProtection="1">
      <alignment horizontal="center"/>
    </xf>
    <xf numFmtId="38" fontId="17" fillId="0" borderId="1" xfId="1" applyFont="1" applyFill="1" applyBorder="1" applyAlignment="1" applyProtection="1">
      <alignment vertical="center"/>
    </xf>
    <xf numFmtId="38" fontId="14" fillId="0" borderId="23" xfId="1" applyFont="1" applyFill="1" applyBorder="1" applyAlignment="1" applyProtection="1">
      <alignment horizontal="right" shrinkToFit="1"/>
    </xf>
    <xf numFmtId="177" fontId="14" fillId="0" borderId="22" xfId="1" applyNumberFormat="1" applyFont="1" applyFill="1" applyBorder="1" applyAlignment="1" applyProtection="1">
      <alignment horizontal="right" shrinkToFit="1"/>
      <protection locked="0"/>
    </xf>
    <xf numFmtId="38" fontId="14" fillId="0" borderId="26" xfId="1" applyFont="1" applyFill="1" applyBorder="1" applyAlignment="1" applyProtection="1">
      <alignment horizontal="right" shrinkToFit="1"/>
    </xf>
    <xf numFmtId="177" fontId="14" fillId="0" borderId="27" xfId="1" applyNumberFormat="1" applyFont="1" applyFill="1" applyBorder="1" applyAlignment="1" applyProtection="1">
      <alignment horizontal="right" shrinkToFit="1"/>
      <protection locked="0"/>
    </xf>
    <xf numFmtId="176" fontId="14" fillId="0" borderId="27" xfId="1" applyNumberFormat="1" applyFont="1" applyFill="1" applyBorder="1" applyAlignment="1" applyProtection="1">
      <alignment horizontal="right" shrinkToFit="1"/>
    </xf>
    <xf numFmtId="38" fontId="14" fillId="0" borderId="11" xfId="1" applyFont="1" applyFill="1" applyBorder="1" applyAlignment="1" applyProtection="1">
      <alignment horizontal="left"/>
    </xf>
    <xf numFmtId="38" fontId="14" fillId="0" borderId="28" xfId="1" applyFont="1" applyFill="1" applyBorder="1" applyAlignment="1" applyProtection="1">
      <alignment horizontal="right" shrinkToFit="1"/>
    </xf>
    <xf numFmtId="177" fontId="14" fillId="0" borderId="12" xfId="1" applyNumberFormat="1" applyFont="1" applyFill="1" applyBorder="1" applyAlignment="1" applyProtection="1">
      <alignment horizontal="right" shrinkToFit="1"/>
      <protection locked="0"/>
    </xf>
    <xf numFmtId="176" fontId="14" fillId="0" borderId="12" xfId="1" applyNumberFormat="1" applyFont="1" applyFill="1" applyBorder="1" applyAlignment="1" applyProtection="1">
      <alignment horizontal="right" shrinkToFit="1"/>
    </xf>
    <xf numFmtId="38" fontId="14" fillId="0" borderId="0" xfId="1" applyFont="1" applyFill="1" applyAlignment="1" applyProtection="1">
      <alignment horizontal="right" shrinkToFit="1"/>
    </xf>
    <xf numFmtId="176" fontId="14" fillId="0" borderId="0" xfId="1" applyNumberFormat="1" applyFont="1" applyFill="1" applyAlignment="1" applyProtection="1">
      <alignment horizontal="right" shrinkToFit="1"/>
    </xf>
    <xf numFmtId="38" fontId="14" fillId="0" borderId="31" xfId="1" applyFont="1" applyFill="1" applyBorder="1" applyAlignment="1" applyProtection="1">
      <alignment horizontal="right" shrinkToFit="1"/>
    </xf>
    <xf numFmtId="177" fontId="14" fillId="0" borderId="30" xfId="1" applyNumberFormat="1" applyFont="1" applyFill="1" applyBorder="1" applyAlignment="1" applyProtection="1">
      <alignment horizontal="right" shrinkToFit="1"/>
      <protection locked="0"/>
    </xf>
    <xf numFmtId="176" fontId="14" fillId="0" borderId="31" xfId="1" applyNumberFormat="1" applyFont="1" applyFill="1" applyBorder="1" applyAlignment="1" applyProtection="1">
      <alignment horizontal="right" shrinkToFit="1"/>
    </xf>
    <xf numFmtId="38" fontId="14" fillId="0" borderId="34" xfId="1" applyFont="1" applyFill="1" applyBorder="1" applyAlignment="1" applyProtection="1">
      <alignment horizontal="right" shrinkToFit="1"/>
    </xf>
    <xf numFmtId="177" fontId="14" fillId="0" borderId="33" xfId="1" applyNumberFormat="1" applyFont="1" applyFill="1" applyBorder="1" applyAlignment="1" applyProtection="1">
      <alignment horizontal="right" shrinkToFit="1"/>
      <protection locked="0"/>
    </xf>
    <xf numFmtId="176" fontId="14" fillId="0" borderId="34" xfId="1" applyNumberFormat="1" applyFont="1" applyFill="1" applyBorder="1" applyAlignment="1" applyProtection="1">
      <alignment horizontal="right" shrinkToFit="1"/>
    </xf>
    <xf numFmtId="176" fontId="14" fillId="0" borderId="33" xfId="1" applyNumberFormat="1" applyFont="1" applyFill="1" applyBorder="1" applyAlignment="1" applyProtection="1">
      <alignment horizontal="right" shrinkToFit="1"/>
    </xf>
    <xf numFmtId="38" fontId="14" fillId="0" borderId="40" xfId="1" applyFont="1" applyFill="1" applyBorder="1" applyAlignment="1" applyProtection="1">
      <alignment horizontal="center"/>
    </xf>
    <xf numFmtId="38" fontId="14" fillId="0" borderId="0" xfId="1" applyFont="1" applyFill="1" applyBorder="1" applyProtection="1"/>
    <xf numFmtId="38" fontId="14" fillId="0" borderId="0" xfId="1" applyFont="1" applyFill="1" applyBorder="1" applyAlignment="1" applyProtection="1">
      <alignment horizontal="right"/>
    </xf>
    <xf numFmtId="38" fontId="16" fillId="0" borderId="0" xfId="1" applyFont="1" applyFill="1" applyBorder="1" applyAlignment="1" applyProtection="1">
      <alignment horizontal="left"/>
    </xf>
    <xf numFmtId="38" fontId="17" fillId="0" borderId="0" xfId="1" applyFont="1" applyFill="1" applyBorder="1" applyAlignment="1" applyProtection="1">
      <alignment vertical="center"/>
    </xf>
    <xf numFmtId="176" fontId="14" fillId="0" borderId="0" xfId="1" applyNumberFormat="1" applyFont="1" applyFill="1" applyAlignment="1" applyProtection="1">
      <alignment horizontal="right"/>
    </xf>
    <xf numFmtId="38" fontId="14" fillId="0" borderId="41" xfId="1" applyFont="1" applyFill="1" applyBorder="1" applyAlignment="1" applyProtection="1">
      <alignment horizontal="right" shrinkToFit="1"/>
    </xf>
    <xf numFmtId="176" fontId="14" fillId="0" borderId="42" xfId="1" applyNumberFormat="1" applyFont="1" applyFill="1" applyBorder="1" applyAlignment="1" applyProtection="1">
      <alignment horizontal="right" shrinkToFit="1"/>
    </xf>
    <xf numFmtId="178" fontId="14" fillId="0" borderId="27" xfId="1" applyNumberFormat="1" applyFont="1" applyFill="1" applyBorder="1" applyAlignment="1" applyProtection="1">
      <alignment horizontal="right" shrinkToFit="1"/>
    </xf>
    <xf numFmtId="178" fontId="14" fillId="0" borderId="12" xfId="1" applyNumberFormat="1" applyFont="1" applyFill="1" applyBorder="1" applyAlignment="1" applyProtection="1">
      <alignment horizontal="right" shrinkToFit="1"/>
    </xf>
    <xf numFmtId="176" fontId="14" fillId="0" borderId="5" xfId="1" applyNumberFormat="1" applyFont="1" applyFill="1" applyBorder="1" applyAlignment="1" applyProtection="1">
      <alignment horizontal="right" shrinkToFit="1"/>
    </xf>
    <xf numFmtId="178" fontId="14" fillId="0" borderId="6" xfId="1" applyNumberFormat="1" applyFont="1" applyFill="1" applyBorder="1" applyAlignment="1" applyProtection="1">
      <alignment horizontal="right" shrinkToFit="1"/>
    </xf>
    <xf numFmtId="38" fontId="14" fillId="0" borderId="22" xfId="1" applyFont="1" applyFill="1" applyBorder="1" applyAlignment="1" applyProtection="1">
      <alignment horizontal="right" shrinkToFit="1"/>
    </xf>
    <xf numFmtId="38" fontId="14" fillId="0" borderId="30" xfId="1" applyFont="1" applyFill="1" applyBorder="1" applyAlignment="1" applyProtection="1">
      <alignment horizontal="right" shrinkToFit="1"/>
    </xf>
    <xf numFmtId="178" fontId="14" fillId="0" borderId="30" xfId="1" applyNumberFormat="1" applyFont="1" applyFill="1" applyBorder="1" applyAlignment="1" applyProtection="1">
      <alignment horizontal="right" shrinkToFit="1"/>
    </xf>
    <xf numFmtId="38" fontId="14" fillId="0" borderId="33" xfId="1" applyFont="1" applyFill="1" applyBorder="1" applyAlignment="1" applyProtection="1">
      <alignment horizontal="right" shrinkToFit="1"/>
    </xf>
    <xf numFmtId="38" fontId="14" fillId="0" borderId="12" xfId="1" applyFont="1" applyFill="1" applyBorder="1" applyAlignment="1" applyProtection="1">
      <alignment horizontal="right" shrinkToFit="1"/>
    </xf>
    <xf numFmtId="176" fontId="14" fillId="0" borderId="43" xfId="1" applyNumberFormat="1" applyFont="1" applyFill="1" applyBorder="1" applyAlignment="1" applyProtection="1">
      <alignment horizontal="right" shrinkToFit="1"/>
    </xf>
    <xf numFmtId="178" fontId="14" fillId="0" borderId="9" xfId="1" applyNumberFormat="1" applyFont="1" applyFill="1" applyBorder="1" applyAlignment="1" applyProtection="1">
      <alignment horizontal="right" shrinkToFit="1"/>
    </xf>
    <xf numFmtId="38" fontId="5" fillId="0" borderId="0" xfId="1" applyFont="1" applyFill="1" applyBorder="1" applyAlignment="1" applyProtection="1">
      <alignment horizontal="center"/>
    </xf>
    <xf numFmtId="38" fontId="5" fillId="0" borderId="0" xfId="1" applyFont="1" applyFill="1" applyBorder="1" applyProtection="1"/>
    <xf numFmtId="38" fontId="5" fillId="0" borderId="0" xfId="1" applyFont="1" applyFill="1" applyBorder="1" applyAlignment="1" applyProtection="1">
      <alignment horizontal="right"/>
    </xf>
    <xf numFmtId="176" fontId="5" fillId="0" borderId="0" xfId="1" applyNumberFormat="1" applyFont="1" applyFill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825500</xdr:colOff>
      <xdr:row>12</xdr:row>
      <xdr:rowOff>238125</xdr:rowOff>
    </xdr:from>
    <xdr:ext cx="98425" cy="3143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92875" y="4371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98425" cy="3143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44855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105775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98425" cy="3143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76300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14</xdr:row>
      <xdr:rowOff>214313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9391650" y="50530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98425" cy="3143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582275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23950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98425" cy="3143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05865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3954125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53515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5192375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515937</xdr:colOff>
      <xdr:row>15</xdr:row>
      <xdr:rowOff>210343</xdr:rowOff>
    </xdr:from>
    <xdr:ext cx="98425" cy="314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5221287" y="540146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053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4485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1057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87630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05822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12395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20586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98425" cy="3143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395412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5351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51923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290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8425" cy="3143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7053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74485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81057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876300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8425" cy="314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3440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5822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123950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20586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98425" cy="3143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39541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5351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51923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6290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920750</xdr:colOff>
      <xdr:row>21</xdr:row>
      <xdr:rowOff>31750</xdr:rowOff>
    </xdr:from>
    <xdr:ext cx="98425" cy="3143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626100" y="7337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74485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81057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876300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98425" cy="3143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3440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5822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98425" cy="3143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23950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20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20586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</xdr:row>
      <xdr:rowOff>0</xdr:rowOff>
    </xdr:from>
    <xdr:ext cx="98425" cy="3143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39541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5351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51923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6290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7053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74485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81057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87630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98425" cy="3143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3440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05822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2395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20586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98425" cy="3143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39541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5351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51923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629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7053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74485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81057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87630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98425" cy="3143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344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05822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12395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20586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98425" cy="3143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39541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5351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51923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362902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98425" cy="3143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70535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744855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98425" cy="3143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810577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876300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98425" cy="3143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34402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98425" cy="3143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058227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98425" cy="3143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123950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23</xdr:row>
      <xdr:rowOff>0</xdr:rowOff>
    </xdr:from>
    <xdr:ext cx="98425" cy="3143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205865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98425" cy="3143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395412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53515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519237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98425" cy="3143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629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74485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81057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87630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98425" cy="3143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9344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05822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12395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20586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98425" cy="3143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39541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5351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51923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629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7053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74485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81057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87630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98425" cy="3143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9344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05822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12395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20586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98425" cy="314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39541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5351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51923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629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98425" cy="3143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7053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74485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81057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87630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9344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05822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12395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20586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98425" cy="3143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39541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5351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51923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629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9344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629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9344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629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9344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62902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98425" cy="3143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70535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744855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34</xdr:row>
      <xdr:rowOff>0</xdr:rowOff>
    </xdr:from>
    <xdr:ext cx="98425" cy="3143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810577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876300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98425" cy="3143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934402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98425" cy="3143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058227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98425" cy="3143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123950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98425" cy="3143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205865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34</xdr:row>
      <xdr:rowOff>0</xdr:rowOff>
    </xdr:from>
    <xdr:ext cx="98425" cy="3143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395412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53515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519237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629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9344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629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9344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98425" cy="3143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629025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63500</xdr:colOff>
      <xdr:row>12</xdr:row>
      <xdr:rowOff>301625</xdr:rowOff>
    </xdr:from>
    <xdr:ext cx="98425" cy="3143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1951950" y="4435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98425" cy="3143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744855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98425" cy="3143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876300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98425" cy="3143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9344025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15</xdr:row>
      <xdr:rowOff>0</xdr:rowOff>
    </xdr:from>
    <xdr:ext cx="98425" cy="3143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0582275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98425" cy="3143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123950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98425" cy="3143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205865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15</xdr:row>
      <xdr:rowOff>0</xdr:rowOff>
    </xdr:from>
    <xdr:ext cx="98425" cy="3143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3954125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535150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5192375" y="5191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98425" cy="3143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7053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74485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81057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87630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98425" cy="3143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05822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12395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20586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98425" cy="3143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395412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5351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51923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6290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8425" cy="3143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7053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74485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1057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876300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8425" cy="3143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93440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05822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123950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20586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98425" cy="3143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39541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5351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51923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98425" cy="3143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36290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111125</xdr:colOff>
      <xdr:row>21</xdr:row>
      <xdr:rowOff>158750</xdr:rowOff>
    </xdr:from>
    <xdr:ext cx="98425" cy="3143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4056975" y="7464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74485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81057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876300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98425" cy="3143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93440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05822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98425" cy="3143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123950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20</xdr:row>
      <xdr:rowOff>0</xdr:rowOff>
    </xdr:from>
    <xdr:ext cx="98425" cy="3143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20586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</xdr:row>
      <xdr:rowOff>0</xdr:rowOff>
    </xdr:from>
    <xdr:ext cx="98425" cy="3143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39541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5351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51923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6290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47053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74485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81057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87630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98425" cy="3143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93440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05822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12395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20586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98425" cy="3143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39541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5351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51923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629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47053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74485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81057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87630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98425" cy="3143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9344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05822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12395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20586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98425" cy="3143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39541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5351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51923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62902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98425" cy="3143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470535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744855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23</xdr:row>
      <xdr:rowOff>0</xdr:rowOff>
    </xdr:from>
    <xdr:ext cx="98425" cy="3143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810577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876300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98425" cy="3143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934402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23</xdr:row>
      <xdr:rowOff>0</xdr:rowOff>
    </xdr:from>
    <xdr:ext cx="98425" cy="3143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058227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98425" cy="3143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123950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23</xdr:row>
      <xdr:rowOff>0</xdr:rowOff>
    </xdr:from>
    <xdr:ext cx="98425" cy="3143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205865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23</xdr:row>
      <xdr:rowOff>0</xdr:rowOff>
    </xdr:from>
    <xdr:ext cx="98425" cy="3143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395412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535150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5192375" y="8010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98425" cy="3143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629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952500</xdr:colOff>
      <xdr:row>26</xdr:row>
      <xdr:rowOff>206375</xdr:rowOff>
    </xdr:from>
    <xdr:ext cx="98425" cy="3143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276600" y="927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74485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81057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87630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98425" cy="3143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9344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05822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12395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20586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98425" cy="3143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39541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5351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51923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629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47053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74485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81057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87630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98425" cy="3143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9344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05822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12395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20586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98425" cy="3143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39541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45351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51923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629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523875</xdr:colOff>
      <xdr:row>30</xdr:row>
      <xdr:rowOff>111125</xdr:rowOff>
    </xdr:from>
    <xdr:ext cx="98425" cy="3143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4152900" y="10588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74485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81057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87630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9344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05822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12395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20586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98425" cy="3143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39541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45351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51923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629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9344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3629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9344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3629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9344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362902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98425" cy="3143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470535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744855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34</xdr:row>
      <xdr:rowOff>0</xdr:rowOff>
    </xdr:from>
    <xdr:ext cx="98425" cy="3143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810577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876300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98425" cy="3143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934402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34</xdr:row>
      <xdr:rowOff>0</xdr:rowOff>
    </xdr:from>
    <xdr:ext cx="98425" cy="3143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058227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98425" cy="3143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123950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98425" cy="3143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205865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34</xdr:row>
      <xdr:rowOff>0</xdr:rowOff>
    </xdr:from>
    <xdr:ext cx="98425" cy="3143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395412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4535150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5192375" y="11887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3629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9344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3629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9344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98425" cy="3143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7053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81057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81057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87630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15</xdr:row>
      <xdr:rowOff>214313</xdr:rowOff>
    </xdr:from>
    <xdr:ext cx="98425" cy="3143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9391650" y="54054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98425" cy="3143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05822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12395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20586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98425" cy="3143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395412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45351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51923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16</xdr:row>
      <xdr:rowOff>321468</xdr:rowOff>
    </xdr:from>
    <xdr:ext cx="98425" cy="3143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9072562" y="586501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362902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98425" cy="3143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47053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206375</xdr:colOff>
      <xdr:row>16</xdr:row>
      <xdr:rowOff>127000</xdr:rowOff>
    </xdr:from>
    <xdr:ext cx="98425" cy="3143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7654925" y="5670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16</xdr:row>
      <xdr:rowOff>0</xdr:rowOff>
    </xdr:from>
    <xdr:ext cx="98425" cy="3143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81057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87630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98425" cy="3143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934402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16</xdr:row>
      <xdr:rowOff>0</xdr:rowOff>
    </xdr:from>
    <xdr:ext cx="98425" cy="3143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05822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12395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20586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16</xdr:row>
      <xdr:rowOff>0</xdr:rowOff>
    </xdr:from>
    <xdr:ext cx="98425" cy="3143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395412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453515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5192375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8425" cy="3143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47053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74485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81057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876300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16</xdr:row>
      <xdr:rowOff>214313</xdr:rowOff>
    </xdr:from>
    <xdr:ext cx="98425" cy="3143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9391650" y="575786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05822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123950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20586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98425" cy="3143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39541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45351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51923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17</xdr:row>
      <xdr:rowOff>321468</xdr:rowOff>
    </xdr:from>
    <xdr:ext cx="98425" cy="3143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9072562" y="62174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36290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8425" cy="3143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47053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74485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17</xdr:row>
      <xdr:rowOff>0</xdr:rowOff>
    </xdr:from>
    <xdr:ext cx="98425" cy="3143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81057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876300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8425" cy="3143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93440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17</xdr:row>
      <xdr:rowOff>0</xdr:rowOff>
    </xdr:from>
    <xdr:ext cx="98425" cy="3143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05822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123950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20586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17</xdr:row>
      <xdr:rowOff>0</xdr:rowOff>
    </xdr:from>
    <xdr:ext cx="98425" cy="3143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395412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4535150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5192375" y="589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47625</xdr:colOff>
      <xdr:row>21</xdr:row>
      <xdr:rowOff>142875</xdr:rowOff>
    </xdr:from>
    <xdr:ext cx="98425" cy="3143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8153400" y="7448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74485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81057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876300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19</xdr:row>
      <xdr:rowOff>214313</xdr:rowOff>
    </xdr:from>
    <xdr:ext cx="98425" cy="3143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9391650" y="68151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5822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98425" cy="3143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123950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20</xdr:row>
      <xdr:rowOff>0</xdr:rowOff>
    </xdr:from>
    <xdr:ext cx="98425" cy="3143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20586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</xdr:row>
      <xdr:rowOff>0</xdr:rowOff>
    </xdr:from>
    <xdr:ext cx="98425" cy="31432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39541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45351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51923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20</xdr:row>
      <xdr:rowOff>321468</xdr:rowOff>
    </xdr:from>
    <xdr:ext cx="98425" cy="3143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9072562" y="727471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7053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74485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81057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87630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05822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12395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20586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98425" cy="3143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39541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45351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51923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3629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47053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74485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81057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87630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98425" cy="31432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9344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05822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12395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20586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98425" cy="3143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39541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45351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51923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98425" cy="31432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36290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349250</xdr:colOff>
      <xdr:row>20</xdr:row>
      <xdr:rowOff>95250</xdr:rowOff>
    </xdr:from>
    <xdr:ext cx="98425" cy="3143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4884400" y="7048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74485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20</xdr:row>
      <xdr:rowOff>0</xdr:rowOff>
    </xdr:from>
    <xdr:ext cx="98425" cy="3143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81057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876300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98425" cy="31432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93440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20</xdr:row>
      <xdr:rowOff>0</xdr:rowOff>
    </xdr:from>
    <xdr:ext cx="98425" cy="3143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05822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98425" cy="3143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123950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20</xdr:row>
      <xdr:rowOff>0</xdr:rowOff>
    </xdr:from>
    <xdr:ext cx="98425" cy="31432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20586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20</xdr:row>
      <xdr:rowOff>0</xdr:rowOff>
    </xdr:from>
    <xdr:ext cx="98425" cy="31432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395412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4535150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5192375" y="6953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7053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74485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81057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87630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05822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12395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20586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98425" cy="3143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39541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45351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51923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3629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47053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74485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81057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87630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98425" cy="31432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9344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05822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12395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20586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98425" cy="31432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39541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45351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51923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47053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74485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81057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87630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20</xdr:row>
      <xdr:rowOff>214313</xdr:rowOff>
    </xdr:from>
    <xdr:ext cx="98425" cy="3143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9391650" y="716756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05822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12395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20586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98425" cy="3143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39541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45351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51923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21</xdr:row>
      <xdr:rowOff>321468</xdr:rowOff>
    </xdr:from>
    <xdr:ext cx="98425" cy="3143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9072562" y="76271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36290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47053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74485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98425" cy="31432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81057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87630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98425" cy="3143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93440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21</xdr:row>
      <xdr:rowOff>0</xdr:rowOff>
    </xdr:from>
    <xdr:ext cx="98425" cy="31432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05822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123950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20586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21</xdr:row>
      <xdr:rowOff>0</xdr:rowOff>
    </xdr:from>
    <xdr:ext cx="98425" cy="31432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395412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4535150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5192375" y="7305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47053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74485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81057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87630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21</xdr:row>
      <xdr:rowOff>214313</xdr:rowOff>
    </xdr:from>
    <xdr:ext cx="98425" cy="31432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9391650" y="7519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05822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12395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20586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98425" cy="31432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39541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45351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51923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3629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47053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74485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22</xdr:row>
      <xdr:rowOff>0</xdr:rowOff>
    </xdr:from>
    <xdr:ext cx="98425" cy="31432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81057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87630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98425" cy="31432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93440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22</xdr:row>
      <xdr:rowOff>0</xdr:rowOff>
    </xdr:from>
    <xdr:ext cx="98425" cy="31432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05822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123950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20586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22</xdr:row>
      <xdr:rowOff>0</xdr:rowOff>
    </xdr:from>
    <xdr:ext cx="98425" cy="3143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395412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4535150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5192375" y="765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22</xdr:row>
      <xdr:rowOff>214313</xdr:rowOff>
    </xdr:from>
    <xdr:ext cx="98425" cy="3143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9391650" y="78724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98425" cy="3143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3629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174625</xdr:colOff>
      <xdr:row>26</xdr:row>
      <xdr:rowOff>333375</xdr:rowOff>
    </xdr:from>
    <xdr:ext cx="98425" cy="3143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3803650" y="9401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74485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81057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87630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98425" cy="3143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9344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05822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12395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20586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98425" cy="3143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39541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45351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51923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3629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47053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74485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81057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87630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98425" cy="31432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9344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05822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12395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20586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98425" cy="3143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39541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45351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51923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98425" cy="3143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3629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889000</xdr:colOff>
      <xdr:row>27</xdr:row>
      <xdr:rowOff>0</xdr:rowOff>
    </xdr:from>
    <xdr:ext cx="98425" cy="3143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4518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74485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81057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87630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98425" cy="3143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9344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05822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12395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20586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98425" cy="3143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39541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45351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51923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3629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47053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74485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81057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87630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98425" cy="3143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9344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05822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12395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20586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98425" cy="3143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39541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45351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51923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222250</xdr:colOff>
      <xdr:row>28</xdr:row>
      <xdr:rowOff>285750</xdr:rowOff>
    </xdr:from>
    <xdr:ext cx="98425" cy="3143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4168100" y="10058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74485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81057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87630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25</xdr:row>
      <xdr:rowOff>214313</xdr:rowOff>
    </xdr:from>
    <xdr:ext cx="98425" cy="3143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9391650" y="89296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05822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12395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20586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98425" cy="3143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39541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45351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51923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26</xdr:row>
      <xdr:rowOff>321468</xdr:rowOff>
    </xdr:from>
    <xdr:ext cx="98425" cy="3143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9072562" y="938926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47053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74485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81057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87630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05822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12395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20586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98425" cy="3143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39541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45351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51923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98425" cy="3143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3629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31750</xdr:colOff>
      <xdr:row>27</xdr:row>
      <xdr:rowOff>111125</xdr:rowOff>
    </xdr:from>
    <xdr:ext cx="98425" cy="3143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0614025" y="9531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74485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98425" cy="3143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81057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87630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98425" cy="3143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93440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26</xdr:row>
      <xdr:rowOff>0</xdr:rowOff>
    </xdr:from>
    <xdr:ext cx="98425" cy="3143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05822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123950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20586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0</xdr:rowOff>
    </xdr:from>
    <xdr:ext cx="98425" cy="3143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395412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4535150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5192375" y="9067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47053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74485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81057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87630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05822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12395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20586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98425" cy="3143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39541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45351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51923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47053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74485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81057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87630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26</xdr:row>
      <xdr:rowOff>214313</xdr:rowOff>
    </xdr:from>
    <xdr:ext cx="98425" cy="3143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9391650" y="92821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5822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12395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20586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98425" cy="3143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39541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45351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51923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27</xdr:row>
      <xdr:rowOff>321468</xdr:rowOff>
    </xdr:from>
    <xdr:ext cx="98425" cy="3143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9072562" y="97416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3629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47053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74485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27</xdr:row>
      <xdr:rowOff>0</xdr:rowOff>
    </xdr:from>
    <xdr:ext cx="98425" cy="3143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81057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87630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98425" cy="3143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93440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27</xdr:row>
      <xdr:rowOff>0</xdr:rowOff>
    </xdr:from>
    <xdr:ext cx="98425" cy="31432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05822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123950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20586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0</xdr:rowOff>
    </xdr:from>
    <xdr:ext cx="98425" cy="31432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395412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4535150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5192375" y="9420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27</xdr:row>
      <xdr:rowOff>214313</xdr:rowOff>
    </xdr:from>
    <xdr:ext cx="98425" cy="31432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9391650" y="9634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3629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74485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81057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87630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9344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05822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12395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20586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98425" cy="3143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39541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45351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51923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3629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9344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3629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365125</xdr:colOff>
      <xdr:row>30</xdr:row>
      <xdr:rowOff>0</xdr:rowOff>
    </xdr:from>
    <xdr:ext cx="98425" cy="3143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50704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74485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81057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87630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9344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05822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12395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20586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98425" cy="3143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541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45351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51923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3629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9344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3629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158750</xdr:colOff>
      <xdr:row>31</xdr:row>
      <xdr:rowOff>333375</xdr:rowOff>
    </xdr:from>
    <xdr:ext cx="98425" cy="3143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415925" y="11163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74485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81057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87630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9344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05822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12395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20586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98425" cy="31432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39541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45351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51923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3629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9344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3629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396875</xdr:colOff>
      <xdr:row>30</xdr:row>
      <xdr:rowOff>222250</xdr:rowOff>
    </xdr:from>
    <xdr:ext cx="98425" cy="31432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102225" y="10699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74485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81057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87630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9344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05822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12395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20586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98425" cy="31432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39541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5351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51923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3629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9344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74485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81057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87630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29</xdr:row>
      <xdr:rowOff>214313</xdr:rowOff>
    </xdr:from>
    <xdr:ext cx="98425" cy="31432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9391650" y="103393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05822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12395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20586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98425" cy="31432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39541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5351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51923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30</xdr:row>
      <xdr:rowOff>321468</xdr:rowOff>
    </xdr:from>
    <xdr:ext cx="98425" cy="31432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9072562" y="1079896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3629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74485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30</xdr:row>
      <xdr:rowOff>0</xdr:rowOff>
    </xdr:from>
    <xdr:ext cx="98425" cy="31432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81057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87630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93440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30</xdr:row>
      <xdr:rowOff>0</xdr:rowOff>
    </xdr:from>
    <xdr:ext cx="98425" cy="31432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05822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123950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20586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30</xdr:row>
      <xdr:rowOff>0</xdr:rowOff>
    </xdr:from>
    <xdr:ext cx="98425" cy="31432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395412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535150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5192375" y="1047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30</xdr:row>
      <xdr:rowOff>214313</xdr:rowOff>
    </xdr:from>
    <xdr:ext cx="98425" cy="31432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9391650" y="106918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3629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47053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74485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98425" cy="31432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81057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87630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93440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31</xdr:row>
      <xdr:rowOff>0</xdr:rowOff>
    </xdr:from>
    <xdr:ext cx="98425" cy="3143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05822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123950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20586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31</xdr:row>
      <xdr:rowOff>0</xdr:rowOff>
    </xdr:from>
    <xdr:ext cx="98425" cy="31432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395412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535150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5192375" y="10829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31</xdr:row>
      <xdr:rowOff>214313</xdr:rowOff>
    </xdr:from>
    <xdr:ext cx="98425" cy="31432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9391650" y="110442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3629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9344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3629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9344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3629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9344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3629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9344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3629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9344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3629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9344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3629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9344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3629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9344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3629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9344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3629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9344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3629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9344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3629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9344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31</xdr:row>
      <xdr:rowOff>214313</xdr:rowOff>
    </xdr:from>
    <xdr:ext cx="98425" cy="31432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9391650" y="110442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32</xdr:row>
      <xdr:rowOff>321468</xdr:rowOff>
    </xdr:from>
    <xdr:ext cx="98425" cy="31432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9072562" y="1150381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3629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47053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74485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32</xdr:row>
      <xdr:rowOff>0</xdr:rowOff>
    </xdr:from>
    <xdr:ext cx="98425" cy="31432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81057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87630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93440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32</xdr:row>
      <xdr:rowOff>0</xdr:rowOff>
    </xdr:from>
    <xdr:ext cx="98425" cy="31432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05822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123950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20586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32</xdr:row>
      <xdr:rowOff>0</xdr:rowOff>
    </xdr:from>
    <xdr:ext cx="98425" cy="31432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395412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5351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5192375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32</xdr:row>
      <xdr:rowOff>214313</xdr:rowOff>
    </xdr:from>
    <xdr:ext cx="98425" cy="31432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9391650" y="1139666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3629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47053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74485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</xdr:row>
      <xdr:rowOff>0</xdr:rowOff>
    </xdr:from>
    <xdr:ext cx="98425" cy="31432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81057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87630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93440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33</xdr:row>
      <xdr:rowOff>0</xdr:rowOff>
    </xdr:from>
    <xdr:ext cx="98425" cy="31432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05822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123950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20586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33</xdr:row>
      <xdr:rowOff>0</xdr:rowOff>
    </xdr:from>
    <xdr:ext cx="98425" cy="31432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395412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535150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5192375" y="1153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33</xdr:row>
      <xdr:rowOff>214313</xdr:rowOff>
    </xdr:from>
    <xdr:ext cx="98425" cy="31432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9391650" y="117490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3629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9344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3629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9344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3629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9344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3629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9344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3629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9344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3629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9344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3629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9344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3629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9344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3629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9344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3629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9344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3629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9344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3629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9344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36</xdr:row>
      <xdr:rowOff>214313</xdr:rowOff>
    </xdr:from>
    <xdr:ext cx="98425" cy="31432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9391650" y="1280636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37</xdr:row>
      <xdr:rowOff>321468</xdr:rowOff>
    </xdr:from>
    <xdr:ext cx="98425" cy="31432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9072562" y="132659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3629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47053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74485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37</xdr:row>
      <xdr:rowOff>0</xdr:rowOff>
    </xdr:from>
    <xdr:ext cx="98425" cy="31432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81057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87630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93440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37</xdr:row>
      <xdr:rowOff>0</xdr:rowOff>
    </xdr:from>
    <xdr:ext cx="98425" cy="31432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05822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123950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20586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98425" cy="31432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395412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4535150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5192375" y="12944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37</xdr:row>
      <xdr:rowOff>214313</xdr:rowOff>
    </xdr:from>
    <xdr:ext cx="98425" cy="31432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9391650" y="131587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3629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7053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74485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98425" cy="31432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81057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87630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93440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</xdr:row>
      <xdr:rowOff>0</xdr:rowOff>
    </xdr:from>
    <xdr:ext cx="98425" cy="31432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05822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123950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20586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38</xdr:row>
      <xdr:rowOff>0</xdr:rowOff>
    </xdr:from>
    <xdr:ext cx="98425" cy="31432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395412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4535150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5192375" y="1329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38</xdr:row>
      <xdr:rowOff>214313</xdr:rowOff>
    </xdr:from>
    <xdr:ext cx="98425" cy="3143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9391650" y="135112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38</xdr:row>
      <xdr:rowOff>214313</xdr:rowOff>
    </xdr:from>
    <xdr:ext cx="98425" cy="31432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9391650" y="135112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39</xdr:row>
      <xdr:rowOff>321468</xdr:rowOff>
    </xdr:from>
    <xdr:ext cx="98425" cy="3143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9072562" y="139707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3629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47053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74485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98425" cy="31432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81057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87630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93440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39</xdr:row>
      <xdr:rowOff>0</xdr:rowOff>
    </xdr:from>
    <xdr:ext cx="98425" cy="31432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5822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123950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20586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39</xdr:row>
      <xdr:rowOff>0</xdr:rowOff>
    </xdr:from>
    <xdr:ext cx="98425" cy="31432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395412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4535150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5192375" y="13649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39</xdr:row>
      <xdr:rowOff>214313</xdr:rowOff>
    </xdr:from>
    <xdr:ext cx="98425" cy="31432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9391650" y="138636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3629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47053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74485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40</xdr:row>
      <xdr:rowOff>0</xdr:rowOff>
    </xdr:from>
    <xdr:ext cx="98425" cy="31432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81057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87630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93440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40</xdr:row>
      <xdr:rowOff>0</xdr:rowOff>
    </xdr:from>
    <xdr:ext cx="98425" cy="31432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05822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123950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20586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40</xdr:row>
      <xdr:rowOff>0</xdr:rowOff>
    </xdr:from>
    <xdr:ext cx="98425" cy="31432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395412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4535150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5192375" y="1400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40</xdr:row>
      <xdr:rowOff>214313</xdr:rowOff>
    </xdr:from>
    <xdr:ext cx="98425" cy="31432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9391650" y="1421606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42</xdr:row>
      <xdr:rowOff>321468</xdr:rowOff>
    </xdr:from>
    <xdr:ext cx="98425" cy="31432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9072562" y="1502806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42</xdr:row>
      <xdr:rowOff>214313</xdr:rowOff>
    </xdr:from>
    <xdr:ext cx="98425" cy="31432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9391650" y="149209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98425" cy="31432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3629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98425" cy="31432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47053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98425" cy="31432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74485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43</xdr:row>
      <xdr:rowOff>0</xdr:rowOff>
    </xdr:from>
    <xdr:ext cx="98425" cy="31432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81057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43</xdr:row>
      <xdr:rowOff>0</xdr:rowOff>
    </xdr:from>
    <xdr:ext cx="98425" cy="31432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87630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43</xdr:row>
      <xdr:rowOff>0</xdr:rowOff>
    </xdr:from>
    <xdr:ext cx="98425" cy="31432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93440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43</xdr:row>
      <xdr:rowOff>0</xdr:rowOff>
    </xdr:from>
    <xdr:ext cx="98425" cy="31432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05822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98425" cy="31432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123950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43</xdr:row>
      <xdr:rowOff>0</xdr:rowOff>
    </xdr:from>
    <xdr:ext cx="98425" cy="31432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20586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43</xdr:row>
      <xdr:rowOff>0</xdr:rowOff>
    </xdr:from>
    <xdr:ext cx="98425" cy="31432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395412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43</xdr:row>
      <xdr:rowOff>0</xdr:rowOff>
    </xdr:from>
    <xdr:ext cx="98425" cy="31432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4535150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43</xdr:row>
      <xdr:rowOff>0</xdr:rowOff>
    </xdr:from>
    <xdr:ext cx="98425" cy="31432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5192375" y="15059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43</xdr:row>
      <xdr:rowOff>214313</xdr:rowOff>
    </xdr:from>
    <xdr:ext cx="98425" cy="31432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9391650" y="152733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45</xdr:row>
      <xdr:rowOff>321468</xdr:rowOff>
    </xdr:from>
    <xdr:ext cx="98425" cy="31432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9072562" y="160853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98425" cy="31432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47053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45</xdr:row>
      <xdr:rowOff>214313</xdr:rowOff>
    </xdr:from>
    <xdr:ext cx="98425" cy="31432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9391650" y="159781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98425" cy="31432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3629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127000</xdr:colOff>
      <xdr:row>47</xdr:row>
      <xdr:rowOff>269875</xdr:rowOff>
    </xdr:from>
    <xdr:ext cx="98425" cy="31432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8232775" y="1673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98425" cy="31432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74485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46</xdr:row>
      <xdr:rowOff>0</xdr:rowOff>
    </xdr:from>
    <xdr:ext cx="98425" cy="31432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81057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46</xdr:row>
      <xdr:rowOff>0</xdr:rowOff>
    </xdr:from>
    <xdr:ext cx="98425" cy="31432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87630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46</xdr:row>
      <xdr:rowOff>0</xdr:rowOff>
    </xdr:from>
    <xdr:ext cx="98425" cy="31432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93440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46</xdr:row>
      <xdr:rowOff>0</xdr:rowOff>
    </xdr:from>
    <xdr:ext cx="98425" cy="31432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105822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98425" cy="31432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1123950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46</xdr:row>
      <xdr:rowOff>0</xdr:rowOff>
    </xdr:from>
    <xdr:ext cx="98425" cy="31432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120586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46</xdr:row>
      <xdr:rowOff>0</xdr:rowOff>
    </xdr:from>
    <xdr:ext cx="98425" cy="31432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1395412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46</xdr:row>
      <xdr:rowOff>0</xdr:rowOff>
    </xdr:from>
    <xdr:ext cx="98425" cy="31432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14535150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46</xdr:row>
      <xdr:rowOff>0</xdr:rowOff>
    </xdr:from>
    <xdr:ext cx="98425" cy="31432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15192375" y="1611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46</xdr:row>
      <xdr:rowOff>214313</xdr:rowOff>
    </xdr:from>
    <xdr:ext cx="98425" cy="31432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9391650" y="163306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46</xdr:row>
      <xdr:rowOff>321468</xdr:rowOff>
    </xdr:from>
    <xdr:ext cx="98425" cy="31432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9072562" y="1643776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46</xdr:row>
      <xdr:rowOff>214313</xdr:rowOff>
    </xdr:from>
    <xdr:ext cx="98425" cy="31432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9391650" y="163306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47</xdr:row>
      <xdr:rowOff>0</xdr:rowOff>
    </xdr:from>
    <xdr:ext cx="98425" cy="31432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3629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98425" cy="31432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47053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98425" cy="31432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74485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47</xdr:row>
      <xdr:rowOff>0</xdr:rowOff>
    </xdr:from>
    <xdr:ext cx="98425" cy="31432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81057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47</xdr:row>
      <xdr:rowOff>0</xdr:rowOff>
    </xdr:from>
    <xdr:ext cx="98425" cy="31432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87630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47</xdr:row>
      <xdr:rowOff>0</xdr:rowOff>
    </xdr:from>
    <xdr:ext cx="98425" cy="31432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93440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47</xdr:row>
      <xdr:rowOff>0</xdr:rowOff>
    </xdr:from>
    <xdr:ext cx="98425" cy="31432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105822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98425" cy="31432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1123950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47</xdr:row>
      <xdr:rowOff>0</xdr:rowOff>
    </xdr:from>
    <xdr:ext cx="98425" cy="31432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120586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47</xdr:row>
      <xdr:rowOff>0</xdr:rowOff>
    </xdr:from>
    <xdr:ext cx="98425" cy="31432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1395412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47</xdr:row>
      <xdr:rowOff>0</xdr:rowOff>
    </xdr:from>
    <xdr:ext cx="98425" cy="31432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4535150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47</xdr:row>
      <xdr:rowOff>0</xdr:rowOff>
    </xdr:from>
    <xdr:ext cx="98425" cy="31432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15192375" y="16468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47</xdr:row>
      <xdr:rowOff>214313</xdr:rowOff>
    </xdr:from>
    <xdr:ext cx="98425" cy="31432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9391650" y="166830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49</xdr:row>
      <xdr:rowOff>321468</xdr:rowOff>
    </xdr:from>
    <xdr:ext cx="98425" cy="31432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9072562" y="174950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98425" cy="31432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47053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49</xdr:row>
      <xdr:rowOff>214313</xdr:rowOff>
    </xdr:from>
    <xdr:ext cx="98425" cy="31432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9391650" y="173878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98425" cy="31432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3629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53</xdr:row>
      <xdr:rowOff>31750</xdr:rowOff>
    </xdr:from>
    <xdr:ext cx="98425" cy="31432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7448550" y="18615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50</xdr:row>
      <xdr:rowOff>0</xdr:rowOff>
    </xdr:from>
    <xdr:ext cx="98425" cy="31432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74485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50</xdr:row>
      <xdr:rowOff>0</xdr:rowOff>
    </xdr:from>
    <xdr:ext cx="98425" cy="31432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81057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50</xdr:row>
      <xdr:rowOff>0</xdr:rowOff>
    </xdr:from>
    <xdr:ext cx="98425" cy="31432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87630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50</xdr:row>
      <xdr:rowOff>0</xdr:rowOff>
    </xdr:from>
    <xdr:ext cx="98425" cy="31432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93440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50</xdr:row>
      <xdr:rowOff>0</xdr:rowOff>
    </xdr:from>
    <xdr:ext cx="98425" cy="31432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105822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98425" cy="31432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1123950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50</xdr:row>
      <xdr:rowOff>0</xdr:rowOff>
    </xdr:from>
    <xdr:ext cx="98425" cy="31432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20586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50</xdr:row>
      <xdr:rowOff>0</xdr:rowOff>
    </xdr:from>
    <xdr:ext cx="98425" cy="31432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395412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50</xdr:row>
      <xdr:rowOff>0</xdr:rowOff>
    </xdr:from>
    <xdr:ext cx="98425" cy="31432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14535150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50</xdr:row>
      <xdr:rowOff>0</xdr:rowOff>
    </xdr:from>
    <xdr:ext cx="98425" cy="31432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5192375" y="1752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50</xdr:row>
      <xdr:rowOff>214313</xdr:rowOff>
    </xdr:from>
    <xdr:ext cx="98425" cy="31432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9391650" y="177403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50</xdr:row>
      <xdr:rowOff>321468</xdr:rowOff>
    </xdr:from>
    <xdr:ext cx="98425" cy="31432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9072562" y="1784746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50</xdr:row>
      <xdr:rowOff>214313</xdr:rowOff>
    </xdr:from>
    <xdr:ext cx="98425" cy="31432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9391650" y="177403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3629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47053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74485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51</xdr:row>
      <xdr:rowOff>0</xdr:rowOff>
    </xdr:from>
    <xdr:ext cx="98425" cy="31432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81057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87630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93440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51</xdr:row>
      <xdr:rowOff>0</xdr:rowOff>
    </xdr:from>
    <xdr:ext cx="98425" cy="31432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105822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1123950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20586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51</xdr:row>
      <xdr:rowOff>0</xdr:rowOff>
    </xdr:from>
    <xdr:ext cx="98425" cy="31432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1395412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14535150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15192375" y="17878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51</xdr:row>
      <xdr:rowOff>214313</xdr:rowOff>
    </xdr:from>
    <xdr:ext cx="98425" cy="31432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9391650" y="180927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53</xdr:row>
      <xdr:rowOff>321468</xdr:rowOff>
    </xdr:from>
    <xdr:ext cx="98425" cy="31432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9072562" y="189047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53</xdr:row>
      <xdr:rowOff>214313</xdr:rowOff>
    </xdr:from>
    <xdr:ext cx="98425" cy="31432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9391650" y="187975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3629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47053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74485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98425" cy="31432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81057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87630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93440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54</xdr:row>
      <xdr:rowOff>0</xdr:rowOff>
    </xdr:from>
    <xdr:ext cx="98425" cy="31432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105822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1123950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120586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98425" cy="31432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1395412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4535150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15192375" y="1893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54</xdr:row>
      <xdr:rowOff>214313</xdr:rowOff>
    </xdr:from>
    <xdr:ext cx="98425" cy="31432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9391650" y="191500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54</xdr:row>
      <xdr:rowOff>321468</xdr:rowOff>
    </xdr:from>
    <xdr:ext cx="98425" cy="31432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9072562" y="1925716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54</xdr:row>
      <xdr:rowOff>214313</xdr:rowOff>
    </xdr:from>
    <xdr:ext cx="98425" cy="31432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9391650" y="191500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3629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47053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74485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55</xdr:row>
      <xdr:rowOff>0</xdr:rowOff>
    </xdr:from>
    <xdr:ext cx="98425" cy="3143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81057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87630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93440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55</xdr:row>
      <xdr:rowOff>0</xdr:rowOff>
    </xdr:from>
    <xdr:ext cx="98425" cy="31432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5822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1123950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20586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55</xdr:row>
      <xdr:rowOff>0</xdr:rowOff>
    </xdr:from>
    <xdr:ext cx="98425" cy="31432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1395412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4535150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15192375" y="19288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55</xdr:row>
      <xdr:rowOff>214313</xdr:rowOff>
    </xdr:from>
    <xdr:ext cx="98425" cy="31432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9391650" y="195024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57</xdr:row>
      <xdr:rowOff>321468</xdr:rowOff>
    </xdr:from>
    <xdr:ext cx="98425" cy="31432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9072562" y="203144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57</xdr:row>
      <xdr:rowOff>214313</xdr:rowOff>
    </xdr:from>
    <xdr:ext cx="98425" cy="31432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9391650" y="202072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3629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47053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74485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58</xdr:row>
      <xdr:rowOff>0</xdr:rowOff>
    </xdr:from>
    <xdr:ext cx="98425" cy="31432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81057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87630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93440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58</xdr:row>
      <xdr:rowOff>0</xdr:rowOff>
    </xdr:from>
    <xdr:ext cx="98425" cy="31432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05822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1123950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20586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58</xdr:row>
      <xdr:rowOff>0</xdr:rowOff>
    </xdr:from>
    <xdr:ext cx="98425" cy="31432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1395412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14535150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15192375" y="20345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58</xdr:row>
      <xdr:rowOff>214313</xdr:rowOff>
    </xdr:from>
    <xdr:ext cx="98425" cy="31432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9391650" y="205597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58</xdr:row>
      <xdr:rowOff>321468</xdr:rowOff>
    </xdr:from>
    <xdr:ext cx="98425" cy="31432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9072562" y="2066686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58</xdr:row>
      <xdr:rowOff>214313</xdr:rowOff>
    </xdr:from>
    <xdr:ext cx="98425" cy="31432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9391650" y="205597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3629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47053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74485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98425" cy="31432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81057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87630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93440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59</xdr:row>
      <xdr:rowOff>0</xdr:rowOff>
    </xdr:from>
    <xdr:ext cx="98425" cy="31432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105822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123950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20586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59</xdr:row>
      <xdr:rowOff>0</xdr:rowOff>
    </xdr:from>
    <xdr:ext cx="98425" cy="31432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395412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14535150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5192375" y="20697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59</xdr:row>
      <xdr:rowOff>214313</xdr:rowOff>
    </xdr:from>
    <xdr:ext cx="98425" cy="31432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9391650" y="209121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61</xdr:row>
      <xdr:rowOff>321468</xdr:rowOff>
    </xdr:from>
    <xdr:ext cx="98425" cy="31432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9072562" y="217241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47053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47625</xdr:colOff>
      <xdr:row>62</xdr:row>
      <xdr:rowOff>158750</xdr:rowOff>
    </xdr:from>
    <xdr:ext cx="98425" cy="31432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6677025" y="2191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61</xdr:row>
      <xdr:rowOff>214313</xdr:rowOff>
    </xdr:from>
    <xdr:ext cx="98425" cy="31432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9391650" y="216169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3629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190500</xdr:colOff>
      <xdr:row>62</xdr:row>
      <xdr:rowOff>317500</xdr:rowOff>
    </xdr:from>
    <xdr:ext cx="98425" cy="31432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5857875" y="22072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74485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62</xdr:row>
      <xdr:rowOff>0</xdr:rowOff>
    </xdr:from>
    <xdr:ext cx="98425" cy="31432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81057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87630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93440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62</xdr:row>
      <xdr:rowOff>0</xdr:rowOff>
    </xdr:from>
    <xdr:ext cx="98425" cy="31432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105822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1123950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120586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62</xdr:row>
      <xdr:rowOff>0</xdr:rowOff>
    </xdr:from>
    <xdr:ext cx="98425" cy="31432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395412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45351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5192375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62</xdr:row>
      <xdr:rowOff>214313</xdr:rowOff>
    </xdr:from>
    <xdr:ext cx="98425" cy="31432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9391650" y="219694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62</xdr:row>
      <xdr:rowOff>321468</xdr:rowOff>
    </xdr:from>
    <xdr:ext cx="98425" cy="31432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9072562" y="2207656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62</xdr:row>
      <xdr:rowOff>214313</xdr:rowOff>
    </xdr:from>
    <xdr:ext cx="98425" cy="31432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9391650" y="2196941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64</xdr:row>
      <xdr:rowOff>321468</xdr:rowOff>
    </xdr:from>
    <xdr:ext cx="98425" cy="31432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9072562" y="2278141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64</xdr:row>
      <xdr:rowOff>214313</xdr:rowOff>
    </xdr:from>
    <xdr:ext cx="98425" cy="31432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9391650" y="2267426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65</xdr:row>
      <xdr:rowOff>0</xdr:rowOff>
    </xdr:from>
    <xdr:ext cx="98425" cy="31432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3629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98425" cy="31432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47053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65</xdr:row>
      <xdr:rowOff>0</xdr:rowOff>
    </xdr:from>
    <xdr:ext cx="98425" cy="31432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74485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65</xdr:row>
      <xdr:rowOff>0</xdr:rowOff>
    </xdr:from>
    <xdr:ext cx="98425" cy="31432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81057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65</xdr:row>
      <xdr:rowOff>0</xdr:rowOff>
    </xdr:from>
    <xdr:ext cx="98425" cy="31432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87630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65</xdr:row>
      <xdr:rowOff>0</xdr:rowOff>
    </xdr:from>
    <xdr:ext cx="98425" cy="31432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93440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65</xdr:row>
      <xdr:rowOff>0</xdr:rowOff>
    </xdr:from>
    <xdr:ext cx="98425" cy="31432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05822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65</xdr:row>
      <xdr:rowOff>0</xdr:rowOff>
    </xdr:from>
    <xdr:ext cx="98425" cy="31432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12395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65</xdr:row>
      <xdr:rowOff>0</xdr:rowOff>
    </xdr:from>
    <xdr:ext cx="98425" cy="31432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20586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65</xdr:row>
      <xdr:rowOff>0</xdr:rowOff>
    </xdr:from>
    <xdr:ext cx="98425" cy="31432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1395412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65</xdr:row>
      <xdr:rowOff>0</xdr:rowOff>
    </xdr:from>
    <xdr:ext cx="98425" cy="31432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453515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65</xdr:row>
      <xdr:rowOff>0</xdr:rowOff>
    </xdr:from>
    <xdr:ext cx="98425" cy="31432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5192375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65</xdr:row>
      <xdr:rowOff>214313</xdr:rowOff>
    </xdr:from>
    <xdr:ext cx="98425" cy="31432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9391650" y="230266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65</xdr:row>
      <xdr:rowOff>321468</xdr:rowOff>
    </xdr:from>
    <xdr:ext cx="98425" cy="31432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9072562" y="2313384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65</xdr:row>
      <xdr:rowOff>214313</xdr:rowOff>
    </xdr:from>
    <xdr:ext cx="98425" cy="31432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9391650" y="2302668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67</xdr:row>
      <xdr:rowOff>321468</xdr:rowOff>
    </xdr:from>
    <xdr:ext cx="98425" cy="31432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9072562" y="2383869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67</xdr:row>
      <xdr:rowOff>214313</xdr:rowOff>
    </xdr:from>
    <xdr:ext cx="98425" cy="31432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9391650" y="2373153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98425" cy="31432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3629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98425" cy="31432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47053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68</xdr:row>
      <xdr:rowOff>0</xdr:rowOff>
    </xdr:from>
    <xdr:ext cx="98425" cy="31432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74485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68</xdr:row>
      <xdr:rowOff>0</xdr:rowOff>
    </xdr:from>
    <xdr:ext cx="98425" cy="31432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81057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68</xdr:row>
      <xdr:rowOff>0</xdr:rowOff>
    </xdr:from>
    <xdr:ext cx="98425" cy="31432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87630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68</xdr:row>
      <xdr:rowOff>0</xdr:rowOff>
    </xdr:from>
    <xdr:ext cx="98425" cy="31432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93440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68</xdr:row>
      <xdr:rowOff>0</xdr:rowOff>
    </xdr:from>
    <xdr:ext cx="98425" cy="31432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05822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98425" cy="31432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1123950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68</xdr:row>
      <xdr:rowOff>0</xdr:rowOff>
    </xdr:from>
    <xdr:ext cx="98425" cy="31432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120586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68</xdr:row>
      <xdr:rowOff>0</xdr:rowOff>
    </xdr:from>
    <xdr:ext cx="98425" cy="31432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1395412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68</xdr:row>
      <xdr:rowOff>0</xdr:rowOff>
    </xdr:from>
    <xdr:ext cx="98425" cy="31432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4535150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68</xdr:row>
      <xdr:rowOff>0</xdr:rowOff>
    </xdr:from>
    <xdr:ext cx="98425" cy="31432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15192375" y="23869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68</xdr:row>
      <xdr:rowOff>214313</xdr:rowOff>
    </xdr:from>
    <xdr:ext cx="98425" cy="31432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9391650" y="2408396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309562</xdr:colOff>
      <xdr:row>68</xdr:row>
      <xdr:rowOff>321468</xdr:rowOff>
    </xdr:from>
    <xdr:ext cx="98425" cy="31432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9072562" y="24191118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47625</xdr:colOff>
      <xdr:row>68</xdr:row>
      <xdr:rowOff>214313</xdr:rowOff>
    </xdr:from>
    <xdr:ext cx="98425" cy="31432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9391650" y="24083963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104</xdr:row>
      <xdr:rowOff>0</xdr:rowOff>
    </xdr:from>
    <xdr:to>
      <xdr:col>3</xdr:col>
      <xdr:colOff>98425</xdr:colOff>
      <xdr:row>105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0775" y="48806100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98425</xdr:colOff>
      <xdr:row>105</xdr:row>
      <xdr:rowOff>98425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90775" y="48806100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190500</xdr:colOff>
      <xdr:row>104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8087975" y="48806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104</xdr:row>
      <xdr:rowOff>0</xdr:rowOff>
    </xdr:from>
    <xdr:ext cx="98425" cy="3143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8087975" y="48806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390775" y="4057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98425" cy="3143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390775" y="4057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9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8087975" y="4057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10</xdr:row>
      <xdr:rowOff>0</xdr:rowOff>
    </xdr:from>
    <xdr:ext cx="98425" cy="3143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8087975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10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1326475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10</xdr:row>
      <xdr:rowOff>0</xdr:rowOff>
    </xdr:from>
    <xdr:ext cx="98425" cy="3143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1326475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2517100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11</xdr:row>
      <xdr:rowOff>0</xdr:rowOff>
    </xdr:from>
    <xdr:ext cx="98425" cy="314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8087975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11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1326475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11</xdr:row>
      <xdr:rowOff>0</xdr:rowOff>
    </xdr:from>
    <xdr:ext cx="98425" cy="3143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1326475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2517100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12</xdr:row>
      <xdr:rowOff>0</xdr:rowOff>
    </xdr:from>
    <xdr:ext cx="98425" cy="3143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25171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16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2517100" y="7248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17</xdr:row>
      <xdr:rowOff>0</xdr:rowOff>
    </xdr:from>
    <xdr:ext cx="98425" cy="3143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2517100" y="774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18</xdr:row>
      <xdr:rowOff>0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2517100" y="8239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19</xdr:row>
      <xdr:rowOff>0</xdr:rowOff>
    </xdr:from>
    <xdr:ext cx="98425" cy="3143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2517100" y="8734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20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2517100" y="9229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21</xdr:row>
      <xdr:rowOff>0</xdr:rowOff>
    </xdr:from>
    <xdr:ext cx="98425" cy="3143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2517100" y="9725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38100</xdr:colOff>
      <xdr:row>21</xdr:row>
      <xdr:rowOff>476250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4355425" y="1020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23</xdr:row>
      <xdr:rowOff>0</xdr:rowOff>
    </xdr:from>
    <xdr:ext cx="98425" cy="3143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2517100" y="10715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24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2517100" y="11210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25</xdr:row>
      <xdr:rowOff>0</xdr:rowOff>
    </xdr:from>
    <xdr:ext cx="98425" cy="3143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2517100" y="11706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26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2517100" y="12201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27</xdr:row>
      <xdr:rowOff>0</xdr:rowOff>
    </xdr:from>
    <xdr:ext cx="98425" cy="314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2517100" y="1269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28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2517100" y="13192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29</xdr:row>
      <xdr:rowOff>0</xdr:rowOff>
    </xdr:from>
    <xdr:ext cx="98425" cy="3143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2517100" y="13687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30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2517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31</xdr:row>
      <xdr:rowOff>0</xdr:rowOff>
    </xdr:from>
    <xdr:ext cx="98425" cy="3143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2517100" y="14678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32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2517100" y="15173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42</xdr:row>
      <xdr:rowOff>0</xdr:rowOff>
    </xdr:from>
    <xdr:ext cx="98425" cy="3143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2517100" y="19973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12</xdr:row>
      <xdr:rowOff>0</xdr:rowOff>
    </xdr:from>
    <xdr:ext cx="98425" cy="3143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2517100" y="554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16</xdr:row>
      <xdr:rowOff>0</xdr:rowOff>
    </xdr:from>
    <xdr:ext cx="98425" cy="3143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2517100" y="7248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17</xdr:row>
      <xdr:rowOff>0</xdr:rowOff>
    </xdr:from>
    <xdr:ext cx="98425" cy="3143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2517100" y="774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18</xdr:row>
      <xdr:rowOff>0</xdr:rowOff>
    </xdr:from>
    <xdr:ext cx="98425" cy="3143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2517100" y="8239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19</xdr:row>
      <xdr:rowOff>0</xdr:rowOff>
    </xdr:from>
    <xdr:ext cx="98425" cy="3143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2517100" y="8734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20</xdr:row>
      <xdr:rowOff>0</xdr:rowOff>
    </xdr:from>
    <xdr:ext cx="98425" cy="3143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2517100" y="9229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21</xdr:row>
      <xdr:rowOff>0</xdr:rowOff>
    </xdr:from>
    <xdr:ext cx="98425" cy="3143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2517100" y="9725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152400</xdr:colOff>
      <xdr:row>22</xdr:row>
      <xdr:rowOff>0</xdr:rowOff>
    </xdr:from>
    <xdr:ext cx="98425" cy="3143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4469725" y="102203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23</xdr:row>
      <xdr:rowOff>0</xdr:rowOff>
    </xdr:from>
    <xdr:ext cx="98425" cy="3143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2517100" y="10715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24</xdr:row>
      <xdr:rowOff>0</xdr:rowOff>
    </xdr:from>
    <xdr:ext cx="98425" cy="3143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2517100" y="11210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25</xdr:row>
      <xdr:rowOff>0</xdr:rowOff>
    </xdr:from>
    <xdr:ext cx="98425" cy="3143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2517100" y="11706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26</xdr:row>
      <xdr:rowOff>0</xdr:rowOff>
    </xdr:from>
    <xdr:ext cx="98425" cy="3143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2517100" y="12201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27</xdr:row>
      <xdr:rowOff>0</xdr:rowOff>
    </xdr:from>
    <xdr:ext cx="98425" cy="314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2517100" y="1269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28</xdr:row>
      <xdr:rowOff>0</xdr:rowOff>
    </xdr:from>
    <xdr:ext cx="98425" cy="3143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2517100" y="13192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29</xdr:row>
      <xdr:rowOff>0</xdr:rowOff>
    </xdr:from>
    <xdr:ext cx="98425" cy="3143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2517100" y="13687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30</xdr:row>
      <xdr:rowOff>0</xdr:rowOff>
    </xdr:from>
    <xdr:ext cx="98425" cy="3143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2517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31</xdr:row>
      <xdr:rowOff>0</xdr:rowOff>
    </xdr:from>
    <xdr:ext cx="98425" cy="3143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2517100" y="146780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209550</xdr:colOff>
      <xdr:row>31</xdr:row>
      <xdr:rowOff>95250</xdr:rowOff>
    </xdr:from>
    <xdr:ext cx="98425" cy="3143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4526875" y="14773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10</xdr:row>
      <xdr:rowOff>0</xdr:rowOff>
    </xdr:from>
    <xdr:ext cx="98425" cy="3143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1326475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2517100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11</xdr:row>
      <xdr:rowOff>0</xdr:rowOff>
    </xdr:from>
    <xdr:ext cx="98425" cy="3143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1326475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11</xdr:row>
      <xdr:rowOff>0</xdr:rowOff>
    </xdr:from>
    <xdr:ext cx="98425" cy="31432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21326475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517100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2517100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2517100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2517100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22517100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2517100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22517100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2517100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22517100" y="455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2517100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22517100" y="504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42</xdr:row>
      <xdr:rowOff>0</xdr:rowOff>
    </xdr:from>
    <xdr:ext cx="98425" cy="3143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2517100" y="19973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13</xdr:row>
      <xdr:rowOff>0</xdr:rowOff>
    </xdr:from>
    <xdr:ext cx="98425" cy="3143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2517100" y="5762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13</xdr:row>
      <xdr:rowOff>0</xdr:rowOff>
    </xdr:from>
    <xdr:ext cx="98425" cy="3143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2517100" y="57626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14</xdr:row>
      <xdr:rowOff>0</xdr:rowOff>
    </xdr:from>
    <xdr:ext cx="98425" cy="3143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2517100" y="625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14</xdr:row>
      <xdr:rowOff>0</xdr:rowOff>
    </xdr:from>
    <xdr:ext cx="98425" cy="3143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2517100" y="62579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15</xdr:row>
      <xdr:rowOff>0</xdr:rowOff>
    </xdr:from>
    <xdr:ext cx="98425" cy="3143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2517100" y="6753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15</xdr:row>
      <xdr:rowOff>0</xdr:rowOff>
    </xdr:from>
    <xdr:ext cx="98425" cy="3143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2517100" y="6753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15</xdr:row>
      <xdr:rowOff>0</xdr:rowOff>
    </xdr:from>
    <xdr:ext cx="98425" cy="3143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2517100" y="6753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15</xdr:row>
      <xdr:rowOff>0</xdr:rowOff>
    </xdr:from>
    <xdr:ext cx="98425" cy="3143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2517100" y="6753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16</xdr:row>
      <xdr:rowOff>0</xdr:rowOff>
    </xdr:from>
    <xdr:ext cx="98425" cy="3143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2517100" y="7248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16</xdr:row>
      <xdr:rowOff>0</xdr:rowOff>
    </xdr:from>
    <xdr:ext cx="98425" cy="3143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2517100" y="7248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16</xdr:row>
      <xdr:rowOff>0</xdr:rowOff>
    </xdr:from>
    <xdr:ext cx="98425" cy="3143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2517100" y="7248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16</xdr:row>
      <xdr:rowOff>0</xdr:rowOff>
    </xdr:from>
    <xdr:ext cx="98425" cy="3143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2517100" y="7248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17</xdr:row>
      <xdr:rowOff>0</xdr:rowOff>
    </xdr:from>
    <xdr:ext cx="98425" cy="3143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2517100" y="774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17</xdr:row>
      <xdr:rowOff>0</xdr:rowOff>
    </xdr:from>
    <xdr:ext cx="98425" cy="314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2517100" y="774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17</xdr:row>
      <xdr:rowOff>0</xdr:rowOff>
    </xdr:from>
    <xdr:ext cx="98425" cy="3143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2517100" y="774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17</xdr:row>
      <xdr:rowOff>0</xdr:rowOff>
    </xdr:from>
    <xdr:ext cx="98425" cy="3143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2517100" y="7743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18</xdr:row>
      <xdr:rowOff>0</xdr:rowOff>
    </xdr:from>
    <xdr:ext cx="98425" cy="3143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2517100" y="8239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18</xdr:row>
      <xdr:rowOff>0</xdr:rowOff>
    </xdr:from>
    <xdr:ext cx="98425" cy="3143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2517100" y="8239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18</xdr:row>
      <xdr:rowOff>0</xdr:rowOff>
    </xdr:from>
    <xdr:ext cx="98425" cy="3143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2517100" y="8239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18</xdr:row>
      <xdr:rowOff>0</xdr:rowOff>
    </xdr:from>
    <xdr:ext cx="98425" cy="3143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2517100" y="8239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19</xdr:row>
      <xdr:rowOff>0</xdr:rowOff>
    </xdr:from>
    <xdr:ext cx="98425" cy="3143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2517100" y="8734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19</xdr:row>
      <xdr:rowOff>0</xdr:rowOff>
    </xdr:from>
    <xdr:ext cx="98425" cy="3143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2517100" y="8734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19</xdr:row>
      <xdr:rowOff>0</xdr:rowOff>
    </xdr:from>
    <xdr:ext cx="98425" cy="3143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2517100" y="8734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19</xdr:row>
      <xdr:rowOff>0</xdr:rowOff>
    </xdr:from>
    <xdr:ext cx="98425" cy="3143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2517100" y="8734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20</xdr:row>
      <xdr:rowOff>0</xdr:rowOff>
    </xdr:from>
    <xdr:ext cx="98425" cy="3143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2517100" y="9229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20</xdr:row>
      <xdr:rowOff>0</xdr:rowOff>
    </xdr:from>
    <xdr:ext cx="98425" cy="3143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2517100" y="9229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25</xdr:row>
      <xdr:rowOff>0</xdr:rowOff>
    </xdr:from>
    <xdr:ext cx="98425" cy="3143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2517100" y="11706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25</xdr:row>
      <xdr:rowOff>0</xdr:rowOff>
    </xdr:from>
    <xdr:ext cx="98425" cy="3143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2517100" y="117062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26</xdr:row>
      <xdr:rowOff>0</xdr:rowOff>
    </xdr:from>
    <xdr:ext cx="98425" cy="3143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2517100" y="12201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26</xdr:row>
      <xdr:rowOff>0</xdr:rowOff>
    </xdr:from>
    <xdr:ext cx="98425" cy="314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2517100" y="12201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27</xdr:row>
      <xdr:rowOff>0</xdr:rowOff>
    </xdr:from>
    <xdr:ext cx="98425" cy="3143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2517100" y="1269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27</xdr:row>
      <xdr:rowOff>0</xdr:rowOff>
    </xdr:from>
    <xdr:ext cx="98425" cy="3143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2517100" y="12696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28</xdr:row>
      <xdr:rowOff>0</xdr:rowOff>
    </xdr:from>
    <xdr:ext cx="98425" cy="3143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2517100" y="13192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28</xdr:row>
      <xdr:rowOff>0</xdr:rowOff>
    </xdr:from>
    <xdr:ext cx="98425" cy="3143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2517100" y="13192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29</xdr:row>
      <xdr:rowOff>0</xdr:rowOff>
    </xdr:from>
    <xdr:ext cx="98425" cy="3143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2517100" y="13687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29</xdr:row>
      <xdr:rowOff>0</xdr:rowOff>
    </xdr:from>
    <xdr:ext cx="98425" cy="3143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2517100" y="13687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30</xdr:row>
      <xdr:rowOff>0</xdr:rowOff>
    </xdr:from>
    <xdr:ext cx="98425" cy="3143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2517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30</xdr:row>
      <xdr:rowOff>0</xdr:rowOff>
    </xdr:from>
    <xdr:ext cx="98425" cy="3143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2517100" y="141827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2517100" y="20116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2517100" y="20612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2517100" y="21107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2517100" y="21602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2517100" y="21821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2517100" y="22317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2517100" y="22812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2517100" y="23307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2517100" y="23802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2517100" y="24298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2517100" y="24793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2517100" y="25288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2517100" y="25784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2517100" y="26279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2517100" y="26774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2517100" y="2727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2517100" y="27765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2517100" y="28260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2517100" y="287559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2517100" y="292512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2517100" y="297465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2517100" y="30241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2517100" y="307371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2517100" y="312324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704850</xdr:colOff>
      <xdr:row>65</xdr:row>
      <xdr:rowOff>342900</xdr:rowOff>
    </xdr:from>
    <xdr:ext cx="98425" cy="3143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5022175" y="31080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2517100" y="31727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B74"/>
  <sheetViews>
    <sheetView tabSelected="1" view="pageBreakPreview" zoomScale="60" zoomScaleNormal="60" workbookViewId="0">
      <selection activeCell="B1" sqref="B1"/>
    </sheetView>
  </sheetViews>
  <sheetFormatPr defaultRowHeight="21" x14ac:dyDescent="0.2"/>
  <cols>
    <col min="1" max="1" width="3.375" style="4" customWidth="1"/>
    <col min="2" max="2" width="27.125" style="79" customWidth="1"/>
    <col min="3" max="3" width="17.125" style="4" customWidth="1"/>
    <col min="4" max="4" width="14.125" style="4" customWidth="1"/>
    <col min="5" max="6" width="12.625" style="4" customWidth="1"/>
    <col min="7" max="7" width="10.75" style="4" customWidth="1"/>
    <col min="8" max="9" width="8.625" style="4" customWidth="1"/>
    <col min="10" max="11" width="7.625" style="4" customWidth="1"/>
    <col min="12" max="13" width="8.625" style="4" customWidth="1"/>
    <col min="14" max="14" width="10.75" style="4" customWidth="1"/>
    <col min="15" max="16" width="8.625" style="4" customWidth="1"/>
    <col min="17" max="18" width="7.625" style="4" customWidth="1"/>
    <col min="19" max="19" width="8.625" style="4" customWidth="1"/>
    <col min="20" max="20" width="10.25" style="4" customWidth="1"/>
    <col min="21" max="21" width="8.625" style="4" customWidth="1"/>
    <col min="22" max="25" width="10.625" style="4" customWidth="1"/>
    <col min="26" max="26" width="12.875" style="4" customWidth="1"/>
    <col min="27" max="27" width="10.625" style="4" customWidth="1"/>
    <col min="28" max="28" width="3" style="4" customWidth="1"/>
    <col min="29" max="16384" width="9" style="4"/>
  </cols>
  <sheetData>
    <row r="1" spans="2:27" ht="52.5" customHeight="1" x14ac:dyDescent="0.35">
      <c r="B1" s="1" t="s">
        <v>0</v>
      </c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ht="28.5" customHeight="1" x14ac:dyDescent="0.2">
      <c r="B2" s="5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6" t="s">
        <v>2</v>
      </c>
    </row>
    <row r="3" spans="2:27" ht="24.75" customHeight="1" x14ac:dyDescent="0.2"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9" t="s">
        <v>9</v>
      </c>
      <c r="U3" s="13" t="s">
        <v>10</v>
      </c>
      <c r="V3" s="14" t="s">
        <v>11</v>
      </c>
      <c r="W3" s="8" t="s">
        <v>12</v>
      </c>
      <c r="X3" s="8" t="s">
        <v>13</v>
      </c>
      <c r="Y3" s="8" t="s">
        <v>14</v>
      </c>
      <c r="Z3" s="8" t="s">
        <v>15</v>
      </c>
      <c r="AA3" s="8" t="s">
        <v>16</v>
      </c>
    </row>
    <row r="4" spans="2:27" ht="24.75" customHeight="1" x14ac:dyDescent="0.2">
      <c r="B4" s="15"/>
      <c r="C4" s="16"/>
      <c r="D4" s="16"/>
      <c r="E4" s="16"/>
      <c r="F4" s="17"/>
      <c r="G4" s="8" t="s">
        <v>17</v>
      </c>
      <c r="H4" s="11" t="s">
        <v>18</v>
      </c>
      <c r="I4" s="11"/>
      <c r="J4" s="11"/>
      <c r="K4" s="11"/>
      <c r="L4" s="12"/>
      <c r="M4" s="18" t="s">
        <v>19</v>
      </c>
      <c r="N4" s="8" t="s">
        <v>20</v>
      </c>
      <c r="O4" s="19" t="s">
        <v>21</v>
      </c>
      <c r="P4" s="8" t="s">
        <v>22</v>
      </c>
      <c r="Q4" s="20" t="s">
        <v>23</v>
      </c>
      <c r="R4" s="8" t="s">
        <v>24</v>
      </c>
      <c r="S4" s="8" t="s">
        <v>25</v>
      </c>
      <c r="T4" s="17"/>
      <c r="U4" s="21"/>
      <c r="V4" s="22"/>
      <c r="W4" s="23"/>
      <c r="X4" s="23"/>
      <c r="Y4" s="23"/>
      <c r="Z4" s="23"/>
      <c r="AA4" s="23"/>
    </row>
    <row r="5" spans="2:27" ht="24.75" customHeight="1" x14ac:dyDescent="0.2">
      <c r="B5" s="15"/>
      <c r="C5" s="16"/>
      <c r="D5" s="16"/>
      <c r="E5" s="16"/>
      <c r="F5" s="17"/>
      <c r="G5" s="16"/>
      <c r="H5" s="24" t="s">
        <v>26</v>
      </c>
      <c r="I5" s="25" t="s">
        <v>27</v>
      </c>
      <c r="J5" s="26"/>
      <c r="K5" s="27" t="s">
        <v>28</v>
      </c>
      <c r="L5" s="24" t="s">
        <v>29</v>
      </c>
      <c r="M5" s="28"/>
      <c r="N5" s="16"/>
      <c r="O5" s="29"/>
      <c r="P5" s="16"/>
      <c r="Q5" s="30"/>
      <c r="R5" s="16"/>
      <c r="S5" s="16"/>
      <c r="T5" s="17"/>
      <c r="U5" s="21"/>
      <c r="V5" s="22"/>
      <c r="W5" s="23"/>
      <c r="X5" s="23"/>
      <c r="Y5" s="23"/>
      <c r="Z5" s="23"/>
      <c r="AA5" s="23"/>
    </row>
    <row r="6" spans="2:27" ht="24.75" customHeight="1" x14ac:dyDescent="0.2">
      <c r="B6" s="15"/>
      <c r="C6" s="16"/>
      <c r="D6" s="16"/>
      <c r="E6" s="16"/>
      <c r="F6" s="17"/>
      <c r="G6" s="16"/>
      <c r="H6" s="31"/>
      <c r="I6" s="32"/>
      <c r="J6" s="33" t="s">
        <v>30</v>
      </c>
      <c r="K6" s="34"/>
      <c r="L6" s="31"/>
      <c r="M6" s="28"/>
      <c r="N6" s="16"/>
      <c r="O6" s="29"/>
      <c r="P6" s="16"/>
      <c r="Q6" s="30"/>
      <c r="R6" s="16"/>
      <c r="S6" s="16"/>
      <c r="T6" s="17"/>
      <c r="U6" s="21"/>
      <c r="V6" s="22"/>
      <c r="W6" s="23"/>
      <c r="X6" s="23"/>
      <c r="Y6" s="23"/>
      <c r="Z6" s="23"/>
      <c r="AA6" s="23"/>
    </row>
    <row r="7" spans="2:27" ht="24.75" customHeight="1" x14ac:dyDescent="0.2">
      <c r="B7" s="15"/>
      <c r="C7" s="16"/>
      <c r="D7" s="16"/>
      <c r="E7" s="16"/>
      <c r="F7" s="17"/>
      <c r="G7" s="16"/>
      <c r="H7" s="31"/>
      <c r="I7" s="32"/>
      <c r="J7" s="35"/>
      <c r="K7" s="34"/>
      <c r="L7" s="31"/>
      <c r="M7" s="28"/>
      <c r="N7" s="16"/>
      <c r="O7" s="29"/>
      <c r="P7" s="16"/>
      <c r="Q7" s="30"/>
      <c r="R7" s="16"/>
      <c r="S7" s="16"/>
      <c r="T7" s="17"/>
      <c r="U7" s="21"/>
      <c r="V7" s="22"/>
      <c r="W7" s="23"/>
      <c r="X7" s="23"/>
      <c r="Y7" s="23"/>
      <c r="Z7" s="23"/>
      <c r="AA7" s="23"/>
    </row>
    <row r="8" spans="2:27" ht="24.75" customHeight="1" x14ac:dyDescent="0.2">
      <c r="B8" s="36"/>
      <c r="C8" s="37"/>
      <c r="D8" s="37"/>
      <c r="E8" s="37"/>
      <c r="F8" s="38"/>
      <c r="G8" s="37"/>
      <c r="H8" s="39"/>
      <c r="I8" s="40"/>
      <c r="J8" s="41"/>
      <c r="K8" s="42"/>
      <c r="L8" s="39"/>
      <c r="M8" s="43"/>
      <c r="N8" s="37"/>
      <c r="O8" s="44"/>
      <c r="P8" s="37"/>
      <c r="Q8" s="45"/>
      <c r="R8" s="37"/>
      <c r="S8" s="37"/>
      <c r="T8" s="38"/>
      <c r="U8" s="46"/>
      <c r="V8" s="47"/>
      <c r="W8" s="48"/>
      <c r="X8" s="48"/>
      <c r="Y8" s="48"/>
      <c r="Z8" s="48"/>
      <c r="AA8" s="48"/>
    </row>
    <row r="9" spans="2:27" ht="27.95" customHeight="1" thickBot="1" x14ac:dyDescent="0.25">
      <c r="B9" s="4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  <c r="W9" s="52"/>
      <c r="X9" s="52"/>
      <c r="Y9" s="52"/>
      <c r="Z9" s="52"/>
      <c r="AA9" s="53"/>
    </row>
    <row r="10" spans="2:27" ht="27.95" customHeight="1" thickBot="1" x14ac:dyDescent="0.25">
      <c r="B10" s="54" t="s">
        <v>31</v>
      </c>
      <c r="C10" s="55">
        <v>1454475</v>
      </c>
      <c r="D10" s="56">
        <v>208696</v>
      </c>
      <c r="E10" s="56">
        <v>13190</v>
      </c>
      <c r="F10" s="56">
        <v>10373</v>
      </c>
      <c r="G10" s="56">
        <v>3275</v>
      </c>
      <c r="H10" s="56">
        <v>178</v>
      </c>
      <c r="I10" s="56">
        <v>436</v>
      </c>
      <c r="J10" s="56">
        <v>21</v>
      </c>
      <c r="K10" s="56">
        <v>27</v>
      </c>
      <c r="L10" s="56">
        <v>641</v>
      </c>
      <c r="M10" s="56">
        <v>38</v>
      </c>
      <c r="N10" s="56">
        <v>4562</v>
      </c>
      <c r="O10" s="56">
        <v>637</v>
      </c>
      <c r="P10" s="56">
        <v>842</v>
      </c>
      <c r="Q10" s="56">
        <v>26</v>
      </c>
      <c r="R10" s="56">
        <v>1</v>
      </c>
      <c r="S10" s="56">
        <v>617</v>
      </c>
      <c r="T10" s="56">
        <v>2817</v>
      </c>
      <c r="U10" s="56">
        <v>114</v>
      </c>
      <c r="V10" s="57">
        <f>D10/C10*100</f>
        <v>14.348545007648807</v>
      </c>
      <c r="W10" s="57">
        <f>E10/D10*100</f>
        <v>6.3201977996703338</v>
      </c>
      <c r="X10" s="57">
        <f>F10/E10*100</f>
        <v>78.642911296436694</v>
      </c>
      <c r="Y10" s="57">
        <f>L10/D10*100000</f>
        <v>307.14532142446427</v>
      </c>
      <c r="Z10" s="57">
        <f>I10/L10*100</f>
        <v>68.018720748829949</v>
      </c>
      <c r="AA10" s="58">
        <f>L10/E10*100</f>
        <v>4.8597422289613341</v>
      </c>
    </row>
    <row r="11" spans="2:27" ht="12.75" customHeight="1" x14ac:dyDescent="0.2">
      <c r="B11" s="59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2"/>
      <c r="Y11" s="62"/>
      <c r="Z11" s="62"/>
      <c r="AA11" s="63"/>
    </row>
    <row r="12" spans="2:27" ht="27.95" customHeight="1" x14ac:dyDescent="0.2">
      <c r="B12" s="59" t="s">
        <v>32</v>
      </c>
      <c r="C12" s="60">
        <v>1401499</v>
      </c>
      <c r="D12" s="61">
        <v>199549</v>
      </c>
      <c r="E12" s="61">
        <v>12564</v>
      </c>
      <c r="F12" s="61">
        <v>9861</v>
      </c>
      <c r="G12" s="61">
        <v>3131</v>
      </c>
      <c r="H12" s="61">
        <v>175</v>
      </c>
      <c r="I12" s="61">
        <v>422</v>
      </c>
      <c r="J12" s="61">
        <v>21</v>
      </c>
      <c r="K12" s="61">
        <v>22</v>
      </c>
      <c r="L12" s="61">
        <v>619</v>
      </c>
      <c r="M12" s="61">
        <v>36</v>
      </c>
      <c r="N12" s="61">
        <v>4344</v>
      </c>
      <c r="O12" s="61">
        <v>589</v>
      </c>
      <c r="P12" s="61">
        <v>786</v>
      </c>
      <c r="Q12" s="61">
        <v>24</v>
      </c>
      <c r="R12" s="61">
        <v>0</v>
      </c>
      <c r="S12" s="61">
        <v>559</v>
      </c>
      <c r="T12" s="61">
        <v>2703</v>
      </c>
      <c r="U12" s="61">
        <v>101</v>
      </c>
      <c r="V12" s="62">
        <f t="shared" ref="V12:X13" si="0">D12/C12*100</f>
        <v>14.238254897078056</v>
      </c>
      <c r="W12" s="62">
        <f t="shared" si="0"/>
        <v>6.2961979263238597</v>
      </c>
      <c r="X12" s="62">
        <f t="shared" si="0"/>
        <v>78.486150907354343</v>
      </c>
      <c r="Y12" s="62">
        <f>L12/D12*100000</f>
        <v>310.19949987221185</v>
      </c>
      <c r="Z12" s="62">
        <f t="shared" ref="Z12:Z69" si="1">I12/L12*100</f>
        <v>68.174474959612269</v>
      </c>
      <c r="AA12" s="63">
        <f>L12/E12*100</f>
        <v>4.9267749124482645</v>
      </c>
    </row>
    <row r="13" spans="2:27" ht="27.95" customHeight="1" x14ac:dyDescent="0.2">
      <c r="B13" s="59" t="s">
        <v>33</v>
      </c>
      <c r="C13" s="60">
        <v>52976</v>
      </c>
      <c r="D13" s="61">
        <v>9147</v>
      </c>
      <c r="E13" s="61">
        <v>626</v>
      </c>
      <c r="F13" s="61">
        <v>512</v>
      </c>
      <c r="G13" s="61">
        <v>144</v>
      </c>
      <c r="H13" s="61">
        <v>3</v>
      </c>
      <c r="I13" s="61">
        <v>14</v>
      </c>
      <c r="J13" s="61">
        <v>0</v>
      </c>
      <c r="K13" s="61">
        <v>5</v>
      </c>
      <c r="L13" s="61">
        <v>22</v>
      </c>
      <c r="M13" s="61">
        <v>2</v>
      </c>
      <c r="N13" s="61">
        <v>218</v>
      </c>
      <c r="O13" s="61">
        <v>48</v>
      </c>
      <c r="P13" s="61">
        <v>56</v>
      </c>
      <c r="Q13" s="61">
        <v>2</v>
      </c>
      <c r="R13" s="61">
        <v>1</v>
      </c>
      <c r="S13" s="61">
        <v>58</v>
      </c>
      <c r="T13" s="61">
        <v>114</v>
      </c>
      <c r="U13" s="61">
        <v>13</v>
      </c>
      <c r="V13" s="62">
        <f t="shared" si="0"/>
        <v>17.266309272123227</v>
      </c>
      <c r="W13" s="62">
        <f t="shared" si="0"/>
        <v>6.8437739149447907</v>
      </c>
      <c r="X13" s="62">
        <f t="shared" si="0"/>
        <v>81.78913738019169</v>
      </c>
      <c r="Y13" s="62">
        <f>L13/D13*100000</f>
        <v>240.51601618016835</v>
      </c>
      <c r="Z13" s="62">
        <f t="shared" si="1"/>
        <v>63.636363636363633</v>
      </c>
      <c r="AA13" s="63">
        <f>L13/E13*100</f>
        <v>3.5143769968051117</v>
      </c>
    </row>
    <row r="14" spans="2:27" ht="27.95" customHeight="1" thickBot="1" x14ac:dyDescent="0.25">
      <c r="B14" s="59"/>
      <c r="C14" s="60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2"/>
      <c r="W14" s="62"/>
      <c r="X14" s="62"/>
      <c r="Y14" s="62"/>
      <c r="Z14" s="62"/>
      <c r="AA14" s="63"/>
    </row>
    <row r="15" spans="2:27" ht="27.95" customHeight="1" thickBot="1" x14ac:dyDescent="0.25">
      <c r="B15" s="54" t="s">
        <v>34</v>
      </c>
      <c r="C15" s="55">
        <v>47625</v>
      </c>
      <c r="D15" s="56">
        <v>6939</v>
      </c>
      <c r="E15" s="56">
        <v>560</v>
      </c>
      <c r="F15" s="56">
        <v>463</v>
      </c>
      <c r="G15" s="56">
        <v>179</v>
      </c>
      <c r="H15" s="56">
        <v>2</v>
      </c>
      <c r="I15" s="56">
        <v>13</v>
      </c>
      <c r="J15" s="56">
        <v>0</v>
      </c>
      <c r="K15" s="56">
        <v>1</v>
      </c>
      <c r="L15" s="56">
        <v>16</v>
      </c>
      <c r="M15" s="56">
        <v>2</v>
      </c>
      <c r="N15" s="56">
        <v>171</v>
      </c>
      <c r="O15" s="56">
        <v>24</v>
      </c>
      <c r="P15" s="56">
        <v>41</v>
      </c>
      <c r="Q15" s="56">
        <v>1</v>
      </c>
      <c r="R15" s="56">
        <v>0</v>
      </c>
      <c r="S15" s="56">
        <v>44</v>
      </c>
      <c r="T15" s="56">
        <v>97</v>
      </c>
      <c r="U15" s="56">
        <v>9</v>
      </c>
      <c r="V15" s="57">
        <f t="shared" ref="V15:X18" si="2">D15/C15*100</f>
        <v>14.570078740157481</v>
      </c>
      <c r="W15" s="57">
        <f t="shared" si="2"/>
        <v>8.0703271364749956</v>
      </c>
      <c r="X15" s="57">
        <f t="shared" si="2"/>
        <v>82.678571428571416</v>
      </c>
      <c r="Y15" s="57">
        <f>L15/D15*100000</f>
        <v>230.58077532785705</v>
      </c>
      <c r="Z15" s="57">
        <f t="shared" si="1"/>
        <v>81.25</v>
      </c>
      <c r="AA15" s="58">
        <f>L15/E15*100</f>
        <v>2.8571428571428572</v>
      </c>
    </row>
    <row r="16" spans="2:27" ht="27.95" customHeight="1" x14ac:dyDescent="0.2">
      <c r="B16" s="65" t="s">
        <v>35</v>
      </c>
      <c r="C16" s="66">
        <v>43242</v>
      </c>
      <c r="D16" s="67">
        <v>6146</v>
      </c>
      <c r="E16" s="67">
        <v>506</v>
      </c>
      <c r="F16" s="67">
        <v>420</v>
      </c>
      <c r="G16" s="67">
        <v>152</v>
      </c>
      <c r="H16" s="67">
        <v>2</v>
      </c>
      <c r="I16" s="67">
        <v>12</v>
      </c>
      <c r="J16" s="67">
        <v>0</v>
      </c>
      <c r="K16" s="67">
        <v>0</v>
      </c>
      <c r="L16" s="67">
        <v>14</v>
      </c>
      <c r="M16" s="67">
        <v>2</v>
      </c>
      <c r="N16" s="67">
        <v>162</v>
      </c>
      <c r="O16" s="67">
        <v>21</v>
      </c>
      <c r="P16" s="67">
        <v>41</v>
      </c>
      <c r="Q16" s="67">
        <v>1</v>
      </c>
      <c r="R16" s="67">
        <v>0</v>
      </c>
      <c r="S16" s="67">
        <v>42</v>
      </c>
      <c r="T16" s="67">
        <v>86</v>
      </c>
      <c r="U16" s="67">
        <v>9</v>
      </c>
      <c r="V16" s="62">
        <f t="shared" si="2"/>
        <v>14.213033624716712</v>
      </c>
      <c r="W16" s="62">
        <f t="shared" si="2"/>
        <v>8.2329970712658636</v>
      </c>
      <c r="X16" s="62">
        <f t="shared" si="2"/>
        <v>83.003952569169954</v>
      </c>
      <c r="Y16" s="62">
        <f>L16/D16*100000</f>
        <v>227.79043280182231</v>
      </c>
      <c r="Z16" s="62">
        <f t="shared" si="1"/>
        <v>85.714285714285708</v>
      </c>
      <c r="AA16" s="63">
        <f>L16/E16*100</f>
        <v>2.766798418972332</v>
      </c>
    </row>
    <row r="17" spans="2:27" ht="27.95" customHeight="1" x14ac:dyDescent="0.2">
      <c r="B17" s="65" t="s">
        <v>36</v>
      </c>
      <c r="C17" s="66">
        <v>4141</v>
      </c>
      <c r="D17" s="67">
        <v>657</v>
      </c>
      <c r="E17" s="67">
        <v>44</v>
      </c>
      <c r="F17" s="67">
        <v>33</v>
      </c>
      <c r="G17" s="67">
        <v>17</v>
      </c>
      <c r="H17" s="67">
        <v>0</v>
      </c>
      <c r="I17" s="67">
        <v>1</v>
      </c>
      <c r="J17" s="67">
        <v>0</v>
      </c>
      <c r="K17" s="67">
        <v>1</v>
      </c>
      <c r="L17" s="67">
        <v>2</v>
      </c>
      <c r="M17" s="67">
        <v>0</v>
      </c>
      <c r="N17" s="67">
        <v>9</v>
      </c>
      <c r="O17" s="67">
        <v>3</v>
      </c>
      <c r="P17" s="67">
        <v>0</v>
      </c>
      <c r="Q17" s="67">
        <v>0</v>
      </c>
      <c r="R17" s="67">
        <v>0</v>
      </c>
      <c r="S17" s="67">
        <v>2</v>
      </c>
      <c r="T17" s="67">
        <v>11</v>
      </c>
      <c r="U17" s="67">
        <v>0</v>
      </c>
      <c r="V17" s="62">
        <f t="shared" si="2"/>
        <v>15.86573291475489</v>
      </c>
      <c r="W17" s="62">
        <f t="shared" si="2"/>
        <v>6.6971080669710803</v>
      </c>
      <c r="X17" s="62">
        <f t="shared" si="2"/>
        <v>75</v>
      </c>
      <c r="Y17" s="62">
        <f>L17/D17*100000</f>
        <v>304.41400304414003</v>
      </c>
      <c r="Z17" s="62">
        <f t="shared" si="1"/>
        <v>50</v>
      </c>
      <c r="AA17" s="63">
        <f>L17/E17*100</f>
        <v>4.5454545454545459</v>
      </c>
    </row>
    <row r="18" spans="2:27" ht="27.95" customHeight="1" x14ac:dyDescent="0.2">
      <c r="B18" s="65" t="s">
        <v>37</v>
      </c>
      <c r="C18" s="66">
        <v>242</v>
      </c>
      <c r="D18" s="67">
        <v>136</v>
      </c>
      <c r="E18" s="67">
        <v>10</v>
      </c>
      <c r="F18" s="67">
        <v>10</v>
      </c>
      <c r="G18" s="67">
        <v>10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2">
        <f t="shared" si="2"/>
        <v>56.198347107438018</v>
      </c>
      <c r="W18" s="62">
        <f t="shared" si="2"/>
        <v>7.3529411764705888</v>
      </c>
      <c r="X18" s="62">
        <f t="shared" si="2"/>
        <v>100</v>
      </c>
      <c r="Y18" s="62">
        <f>L18/D18*100000</f>
        <v>0</v>
      </c>
      <c r="Z18" s="62" t="s">
        <v>38</v>
      </c>
      <c r="AA18" s="63">
        <f>L18/E18*100</f>
        <v>0</v>
      </c>
    </row>
    <row r="19" spans="2:27" ht="27.95" customHeight="1" thickBot="1" x14ac:dyDescent="0.25">
      <c r="B19" s="59"/>
      <c r="C19" s="60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1"/>
      <c r="S19" s="61"/>
      <c r="T19" s="61"/>
      <c r="U19" s="61"/>
      <c r="V19" s="62"/>
      <c r="W19" s="62"/>
      <c r="X19" s="62"/>
      <c r="Y19" s="62"/>
      <c r="Z19" s="62"/>
      <c r="AA19" s="63"/>
    </row>
    <row r="20" spans="2:27" ht="27.95" customHeight="1" thickBot="1" x14ac:dyDescent="0.25">
      <c r="B20" s="54" t="s">
        <v>39</v>
      </c>
      <c r="C20" s="55">
        <v>117842</v>
      </c>
      <c r="D20" s="56">
        <v>15363</v>
      </c>
      <c r="E20" s="56">
        <v>914</v>
      </c>
      <c r="F20" s="56">
        <v>737</v>
      </c>
      <c r="G20" s="56">
        <v>248</v>
      </c>
      <c r="H20" s="56">
        <v>10</v>
      </c>
      <c r="I20" s="56">
        <v>22</v>
      </c>
      <c r="J20" s="56">
        <v>0</v>
      </c>
      <c r="K20" s="56">
        <v>4</v>
      </c>
      <c r="L20" s="56">
        <v>36</v>
      </c>
      <c r="M20" s="56">
        <v>7</v>
      </c>
      <c r="N20" s="56">
        <v>307</v>
      </c>
      <c r="O20" s="56">
        <v>46</v>
      </c>
      <c r="P20" s="56">
        <v>74</v>
      </c>
      <c r="Q20" s="56">
        <v>2</v>
      </c>
      <c r="R20" s="56">
        <v>0</v>
      </c>
      <c r="S20" s="56">
        <v>72</v>
      </c>
      <c r="T20" s="56">
        <v>177</v>
      </c>
      <c r="U20" s="56">
        <v>9</v>
      </c>
      <c r="V20" s="57">
        <f t="shared" ref="V20:X24" si="3">D20/C20*100</f>
        <v>13.036947777532628</v>
      </c>
      <c r="W20" s="57">
        <f t="shared" si="3"/>
        <v>5.9493588491831018</v>
      </c>
      <c r="X20" s="57">
        <f t="shared" si="3"/>
        <v>80.634573304157556</v>
      </c>
      <c r="Y20" s="57">
        <f>L20/D20*100000</f>
        <v>234.32923257176333</v>
      </c>
      <c r="Z20" s="57">
        <f t="shared" si="1"/>
        <v>61.111111111111114</v>
      </c>
      <c r="AA20" s="58">
        <f>L20/E20*100</f>
        <v>3.9387308533916849</v>
      </c>
    </row>
    <row r="21" spans="2:27" ht="27.95" customHeight="1" x14ac:dyDescent="0.2">
      <c r="B21" s="65" t="s">
        <v>40</v>
      </c>
      <c r="C21" s="66">
        <v>62237</v>
      </c>
      <c r="D21" s="67">
        <v>7868</v>
      </c>
      <c r="E21" s="67">
        <v>469</v>
      </c>
      <c r="F21" s="67">
        <v>367</v>
      </c>
      <c r="G21" s="67">
        <v>142</v>
      </c>
      <c r="H21" s="67">
        <v>6</v>
      </c>
      <c r="I21" s="67">
        <v>10</v>
      </c>
      <c r="J21" s="67">
        <v>0</v>
      </c>
      <c r="K21" s="67">
        <v>2</v>
      </c>
      <c r="L21" s="67">
        <v>18</v>
      </c>
      <c r="M21" s="67">
        <v>3</v>
      </c>
      <c r="N21" s="67">
        <v>149</v>
      </c>
      <c r="O21" s="67">
        <v>31</v>
      </c>
      <c r="P21" s="67">
        <v>35</v>
      </c>
      <c r="Q21" s="67">
        <v>0</v>
      </c>
      <c r="R21" s="67">
        <v>0</v>
      </c>
      <c r="S21" s="67">
        <v>23</v>
      </c>
      <c r="T21" s="67">
        <v>102</v>
      </c>
      <c r="U21" s="67">
        <v>0</v>
      </c>
      <c r="V21" s="62">
        <f t="shared" si="3"/>
        <v>12.641997525587673</v>
      </c>
      <c r="W21" s="62">
        <f t="shared" si="3"/>
        <v>5.9608540925266906</v>
      </c>
      <c r="X21" s="62">
        <f t="shared" si="3"/>
        <v>78.251599147121524</v>
      </c>
      <c r="Y21" s="62">
        <f>L21/D21*100000</f>
        <v>228.77478393492629</v>
      </c>
      <c r="Z21" s="62">
        <f t="shared" si="1"/>
        <v>55.555555555555557</v>
      </c>
      <c r="AA21" s="63">
        <f>L21/E21*100</f>
        <v>3.8379530916844353</v>
      </c>
    </row>
    <row r="22" spans="2:27" ht="27.95" customHeight="1" x14ac:dyDescent="0.2">
      <c r="B22" s="65" t="s">
        <v>41</v>
      </c>
      <c r="C22" s="66">
        <v>27763</v>
      </c>
      <c r="D22" s="67">
        <v>3588</v>
      </c>
      <c r="E22" s="67">
        <v>169</v>
      </c>
      <c r="F22" s="67">
        <v>138</v>
      </c>
      <c r="G22" s="67">
        <v>21</v>
      </c>
      <c r="H22" s="67">
        <v>1</v>
      </c>
      <c r="I22" s="67">
        <v>6</v>
      </c>
      <c r="J22" s="67">
        <v>0</v>
      </c>
      <c r="K22" s="67">
        <v>1</v>
      </c>
      <c r="L22" s="67">
        <v>8</v>
      </c>
      <c r="M22" s="67">
        <v>0</v>
      </c>
      <c r="N22" s="67">
        <v>76</v>
      </c>
      <c r="O22" s="67">
        <v>7</v>
      </c>
      <c r="P22" s="67">
        <v>10</v>
      </c>
      <c r="Q22" s="67">
        <v>1</v>
      </c>
      <c r="R22" s="67">
        <v>0</v>
      </c>
      <c r="S22" s="67">
        <v>18</v>
      </c>
      <c r="T22" s="67">
        <v>31</v>
      </c>
      <c r="U22" s="67">
        <v>8</v>
      </c>
      <c r="V22" s="62">
        <f t="shared" si="3"/>
        <v>12.923675395310305</v>
      </c>
      <c r="W22" s="62">
        <f t="shared" si="3"/>
        <v>4.7101449275362324</v>
      </c>
      <c r="X22" s="62">
        <f t="shared" si="3"/>
        <v>81.65680473372781</v>
      </c>
      <c r="Y22" s="62">
        <f>L22/D22*100000</f>
        <v>222.96544035674469</v>
      </c>
      <c r="Z22" s="62">
        <f t="shared" si="1"/>
        <v>75</v>
      </c>
      <c r="AA22" s="63">
        <f>L22/E22*100</f>
        <v>4.7337278106508878</v>
      </c>
    </row>
    <row r="23" spans="2:27" ht="27.95" customHeight="1" x14ac:dyDescent="0.2">
      <c r="B23" s="65" t="s">
        <v>42</v>
      </c>
      <c r="C23" s="66">
        <v>19970</v>
      </c>
      <c r="D23" s="67">
        <v>2526</v>
      </c>
      <c r="E23" s="67">
        <v>190</v>
      </c>
      <c r="F23" s="67">
        <v>163</v>
      </c>
      <c r="G23" s="67">
        <v>61</v>
      </c>
      <c r="H23" s="67">
        <v>1</v>
      </c>
      <c r="I23" s="67">
        <v>6</v>
      </c>
      <c r="J23" s="67">
        <v>0</v>
      </c>
      <c r="K23" s="67">
        <v>0</v>
      </c>
      <c r="L23" s="67">
        <v>7</v>
      </c>
      <c r="M23" s="67">
        <v>4</v>
      </c>
      <c r="N23" s="67">
        <v>59</v>
      </c>
      <c r="O23" s="67">
        <v>3</v>
      </c>
      <c r="P23" s="67">
        <v>12</v>
      </c>
      <c r="Q23" s="67">
        <v>1</v>
      </c>
      <c r="R23" s="67">
        <v>0</v>
      </c>
      <c r="S23" s="67">
        <v>23</v>
      </c>
      <c r="T23" s="67">
        <v>27</v>
      </c>
      <c r="U23" s="67">
        <v>1</v>
      </c>
      <c r="V23" s="62">
        <f t="shared" si="3"/>
        <v>12.648973460190286</v>
      </c>
      <c r="W23" s="62">
        <f t="shared" si="3"/>
        <v>7.5217735550277123</v>
      </c>
      <c r="X23" s="62">
        <f t="shared" si="3"/>
        <v>85.78947368421052</v>
      </c>
      <c r="Y23" s="62">
        <f>L23/D23*100000</f>
        <v>277.11797307996835</v>
      </c>
      <c r="Z23" s="62">
        <f t="shared" si="1"/>
        <v>85.714285714285708</v>
      </c>
      <c r="AA23" s="63">
        <f>L23/E23*100</f>
        <v>3.6842105263157889</v>
      </c>
    </row>
    <row r="24" spans="2:27" ht="27.95" customHeight="1" x14ac:dyDescent="0.2">
      <c r="B24" s="65" t="s">
        <v>43</v>
      </c>
      <c r="C24" s="66">
        <v>7872</v>
      </c>
      <c r="D24" s="67">
        <v>1381</v>
      </c>
      <c r="E24" s="67">
        <v>86</v>
      </c>
      <c r="F24" s="67">
        <v>69</v>
      </c>
      <c r="G24" s="67">
        <v>24</v>
      </c>
      <c r="H24" s="67">
        <v>2</v>
      </c>
      <c r="I24" s="67">
        <v>0</v>
      </c>
      <c r="J24" s="67">
        <v>0</v>
      </c>
      <c r="K24" s="67">
        <v>1</v>
      </c>
      <c r="L24" s="67">
        <v>3</v>
      </c>
      <c r="M24" s="67">
        <v>0</v>
      </c>
      <c r="N24" s="67">
        <v>23</v>
      </c>
      <c r="O24" s="67">
        <v>5</v>
      </c>
      <c r="P24" s="67">
        <v>17</v>
      </c>
      <c r="Q24" s="67">
        <v>0</v>
      </c>
      <c r="R24" s="67">
        <v>0</v>
      </c>
      <c r="S24" s="67">
        <v>8</v>
      </c>
      <c r="T24" s="67">
        <v>17</v>
      </c>
      <c r="U24" s="67">
        <v>0</v>
      </c>
      <c r="V24" s="62">
        <f t="shared" si="3"/>
        <v>17.543191056910569</v>
      </c>
      <c r="W24" s="62">
        <f t="shared" si="3"/>
        <v>6.2273714699493121</v>
      </c>
      <c r="X24" s="62">
        <f t="shared" si="3"/>
        <v>80.232558139534888</v>
      </c>
      <c r="Y24" s="62">
        <f>L24/D24*100000</f>
        <v>217.23388848660392</v>
      </c>
      <c r="Z24" s="62">
        <f t="shared" si="1"/>
        <v>0</v>
      </c>
      <c r="AA24" s="63">
        <f>L24/E24*100</f>
        <v>3.4883720930232558</v>
      </c>
    </row>
    <row r="25" spans="2:27" ht="27.95" customHeight="1" thickBot="1" x14ac:dyDescent="0.25">
      <c r="B25" s="59"/>
      <c r="C25" s="60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1"/>
      <c r="S25" s="61"/>
      <c r="T25" s="61"/>
      <c r="U25" s="61"/>
      <c r="V25" s="62"/>
      <c r="W25" s="62"/>
      <c r="X25" s="62"/>
      <c r="Y25" s="62"/>
      <c r="Z25" s="62"/>
      <c r="AA25" s="63"/>
    </row>
    <row r="26" spans="2:27" ht="27.95" customHeight="1" thickBot="1" x14ac:dyDescent="0.25">
      <c r="B26" s="54" t="s">
        <v>44</v>
      </c>
      <c r="C26" s="55">
        <v>42480</v>
      </c>
      <c r="D26" s="56">
        <v>6062</v>
      </c>
      <c r="E26" s="56">
        <v>459</v>
      </c>
      <c r="F26" s="56">
        <v>386</v>
      </c>
      <c r="G26" s="56">
        <v>122</v>
      </c>
      <c r="H26" s="56">
        <v>3</v>
      </c>
      <c r="I26" s="56">
        <v>14</v>
      </c>
      <c r="J26" s="56">
        <v>0</v>
      </c>
      <c r="K26" s="56">
        <v>0</v>
      </c>
      <c r="L26" s="56">
        <v>17</v>
      </c>
      <c r="M26" s="56">
        <v>1</v>
      </c>
      <c r="N26" s="56">
        <v>163</v>
      </c>
      <c r="O26" s="56">
        <v>23</v>
      </c>
      <c r="P26" s="56">
        <v>54</v>
      </c>
      <c r="Q26" s="56">
        <v>1</v>
      </c>
      <c r="R26" s="56">
        <v>1</v>
      </c>
      <c r="S26" s="56">
        <v>35</v>
      </c>
      <c r="T26" s="56">
        <v>73</v>
      </c>
      <c r="U26" s="56">
        <v>8</v>
      </c>
      <c r="V26" s="57">
        <f t="shared" ref="V26:X28" si="4">D26/C26*100</f>
        <v>14.270244821092279</v>
      </c>
      <c r="W26" s="57">
        <f t="shared" si="4"/>
        <v>7.5717584955460246</v>
      </c>
      <c r="X26" s="57">
        <f t="shared" si="4"/>
        <v>84.095860566448806</v>
      </c>
      <c r="Y26" s="57">
        <f>L26/D26*100000</f>
        <v>280.43549983503794</v>
      </c>
      <c r="Z26" s="57">
        <f t="shared" si="1"/>
        <v>82.35294117647058</v>
      </c>
      <c r="AA26" s="58">
        <f>L26/E26*100</f>
        <v>3.7037037037037033</v>
      </c>
    </row>
    <row r="27" spans="2:27" ht="27.95" customHeight="1" x14ac:dyDescent="0.2">
      <c r="B27" s="65" t="s">
        <v>45</v>
      </c>
      <c r="C27" s="66">
        <v>33876</v>
      </c>
      <c r="D27" s="67">
        <v>4247</v>
      </c>
      <c r="E27" s="67">
        <v>319</v>
      </c>
      <c r="F27" s="67">
        <v>259</v>
      </c>
      <c r="G27" s="67">
        <v>90</v>
      </c>
      <c r="H27" s="67">
        <v>2</v>
      </c>
      <c r="I27" s="67">
        <v>8</v>
      </c>
      <c r="J27" s="67">
        <v>0</v>
      </c>
      <c r="K27" s="67">
        <v>0</v>
      </c>
      <c r="L27" s="67">
        <v>10</v>
      </c>
      <c r="M27" s="67">
        <v>1</v>
      </c>
      <c r="N27" s="67">
        <v>109</v>
      </c>
      <c r="O27" s="67">
        <v>14</v>
      </c>
      <c r="P27" s="67">
        <v>37</v>
      </c>
      <c r="Q27" s="67">
        <v>0</v>
      </c>
      <c r="R27" s="67">
        <v>0</v>
      </c>
      <c r="S27" s="67">
        <v>18</v>
      </c>
      <c r="T27" s="67">
        <v>60</v>
      </c>
      <c r="U27" s="67">
        <v>1</v>
      </c>
      <c r="V27" s="62">
        <f t="shared" si="4"/>
        <v>12.536899279726061</v>
      </c>
      <c r="W27" s="62">
        <f t="shared" si="4"/>
        <v>7.5111843654344241</v>
      </c>
      <c r="X27" s="62">
        <f t="shared" si="4"/>
        <v>81.191222570532915</v>
      </c>
      <c r="Y27" s="62">
        <f>L27/D27*100000</f>
        <v>235.46032493524842</v>
      </c>
      <c r="Z27" s="62">
        <f t="shared" si="1"/>
        <v>80</v>
      </c>
      <c r="AA27" s="63">
        <f>L27/E27*100</f>
        <v>3.1347962382445136</v>
      </c>
    </row>
    <row r="28" spans="2:27" ht="27.95" customHeight="1" x14ac:dyDescent="0.2">
      <c r="B28" s="65" t="s">
        <v>46</v>
      </c>
      <c r="C28" s="66">
        <v>8604</v>
      </c>
      <c r="D28" s="67">
        <v>1815</v>
      </c>
      <c r="E28" s="67">
        <v>140</v>
      </c>
      <c r="F28" s="67">
        <v>127</v>
      </c>
      <c r="G28" s="67">
        <v>32</v>
      </c>
      <c r="H28" s="67">
        <v>1</v>
      </c>
      <c r="I28" s="67">
        <v>6</v>
      </c>
      <c r="J28" s="67">
        <v>0</v>
      </c>
      <c r="K28" s="67">
        <v>0</v>
      </c>
      <c r="L28" s="67">
        <v>7</v>
      </c>
      <c r="M28" s="67">
        <v>0</v>
      </c>
      <c r="N28" s="67">
        <v>54</v>
      </c>
      <c r="O28" s="67">
        <v>9</v>
      </c>
      <c r="P28" s="67">
        <v>17</v>
      </c>
      <c r="Q28" s="67">
        <v>1</v>
      </c>
      <c r="R28" s="67">
        <v>1</v>
      </c>
      <c r="S28" s="67">
        <v>17</v>
      </c>
      <c r="T28" s="67">
        <v>13</v>
      </c>
      <c r="U28" s="67">
        <v>7</v>
      </c>
      <c r="V28" s="62">
        <f t="shared" si="4"/>
        <v>21.094839609483962</v>
      </c>
      <c r="W28" s="62">
        <f t="shared" si="4"/>
        <v>7.7134986225895315</v>
      </c>
      <c r="X28" s="62">
        <f t="shared" si="4"/>
        <v>90.714285714285708</v>
      </c>
      <c r="Y28" s="62">
        <f>L28/D28*100000</f>
        <v>385.67493112947659</v>
      </c>
      <c r="Z28" s="62">
        <f t="shared" si="1"/>
        <v>85.714285714285708</v>
      </c>
      <c r="AA28" s="63">
        <f>L28/E28*100</f>
        <v>5</v>
      </c>
    </row>
    <row r="29" spans="2:27" ht="27.95" customHeight="1" thickBot="1" x14ac:dyDescent="0.25">
      <c r="B29" s="59"/>
      <c r="C29" s="6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1"/>
      <c r="S29" s="61"/>
      <c r="T29" s="61"/>
      <c r="U29" s="61"/>
      <c r="V29" s="62"/>
      <c r="W29" s="62"/>
      <c r="X29" s="62"/>
      <c r="Y29" s="62"/>
      <c r="Z29" s="62"/>
      <c r="AA29" s="63"/>
    </row>
    <row r="30" spans="2:27" ht="27.95" customHeight="1" thickBot="1" x14ac:dyDescent="0.25">
      <c r="B30" s="68" t="s">
        <v>47</v>
      </c>
      <c r="C30" s="55">
        <v>145249</v>
      </c>
      <c r="D30" s="56">
        <v>22807</v>
      </c>
      <c r="E30" s="56">
        <v>1257</v>
      </c>
      <c r="F30" s="56">
        <v>1014</v>
      </c>
      <c r="G30" s="56">
        <v>362</v>
      </c>
      <c r="H30" s="56">
        <v>15</v>
      </c>
      <c r="I30" s="56">
        <v>43</v>
      </c>
      <c r="J30" s="56">
        <v>17</v>
      </c>
      <c r="K30" s="56">
        <v>6</v>
      </c>
      <c r="L30" s="56">
        <v>64</v>
      </c>
      <c r="M30" s="56">
        <v>3</v>
      </c>
      <c r="N30" s="56">
        <v>465</v>
      </c>
      <c r="O30" s="56">
        <v>54</v>
      </c>
      <c r="P30" s="56">
        <v>27</v>
      </c>
      <c r="Q30" s="56">
        <v>3</v>
      </c>
      <c r="R30" s="56">
        <v>0</v>
      </c>
      <c r="S30" s="56">
        <v>54</v>
      </c>
      <c r="T30" s="56">
        <v>243</v>
      </c>
      <c r="U30" s="56">
        <v>15</v>
      </c>
      <c r="V30" s="57">
        <f t="shared" ref="V30:X35" si="5">D30/C30*100</f>
        <v>15.702001390715253</v>
      </c>
      <c r="W30" s="57">
        <f t="shared" si="5"/>
        <v>5.5114657780505985</v>
      </c>
      <c r="X30" s="57">
        <f t="shared" si="5"/>
        <v>80.66825775656325</v>
      </c>
      <c r="Y30" s="57">
        <f t="shared" ref="Y30" si="6">L30/D30*100000</f>
        <v>280.61560047353879</v>
      </c>
      <c r="Z30" s="57">
        <f t="shared" si="1"/>
        <v>67.1875</v>
      </c>
      <c r="AA30" s="58">
        <f t="shared" ref="AA30" si="7">L30/E30*100</f>
        <v>5.0914876690533015</v>
      </c>
    </row>
    <row r="31" spans="2:27" ht="27.95" customHeight="1" x14ac:dyDescent="0.2">
      <c r="B31" s="65" t="s">
        <v>48</v>
      </c>
      <c r="C31" s="66">
        <v>62197</v>
      </c>
      <c r="D31" s="67">
        <v>8824</v>
      </c>
      <c r="E31" s="67">
        <v>472</v>
      </c>
      <c r="F31" s="67">
        <v>392</v>
      </c>
      <c r="G31" s="67">
        <v>160</v>
      </c>
      <c r="H31" s="67">
        <v>9</v>
      </c>
      <c r="I31" s="67">
        <v>17</v>
      </c>
      <c r="J31" s="67">
        <v>0</v>
      </c>
      <c r="K31" s="67">
        <v>0</v>
      </c>
      <c r="L31" s="67">
        <v>26</v>
      </c>
      <c r="M31" s="67">
        <v>0</v>
      </c>
      <c r="N31" s="67">
        <v>161</v>
      </c>
      <c r="O31" s="67">
        <v>19</v>
      </c>
      <c r="P31" s="67">
        <v>15</v>
      </c>
      <c r="Q31" s="67">
        <v>0</v>
      </c>
      <c r="R31" s="67">
        <v>0</v>
      </c>
      <c r="S31" s="67">
        <v>11</v>
      </c>
      <c r="T31" s="67">
        <v>80</v>
      </c>
      <c r="U31" s="67">
        <v>0</v>
      </c>
      <c r="V31" s="62">
        <f t="shared" si="5"/>
        <v>14.187179445953985</v>
      </c>
      <c r="W31" s="62">
        <f t="shared" si="5"/>
        <v>5.3490480507706257</v>
      </c>
      <c r="X31" s="62">
        <f t="shared" si="5"/>
        <v>83.050847457627114</v>
      </c>
      <c r="Y31" s="62">
        <f>L31/D31*100000</f>
        <v>294.65095194922935</v>
      </c>
      <c r="Z31" s="62">
        <f t="shared" si="1"/>
        <v>65.384615384615387</v>
      </c>
      <c r="AA31" s="63">
        <f>L31/E31*100</f>
        <v>5.508474576271186</v>
      </c>
    </row>
    <row r="32" spans="2:27" ht="27.95" customHeight="1" x14ac:dyDescent="0.2">
      <c r="B32" s="65" t="s">
        <v>49</v>
      </c>
      <c r="C32" s="66">
        <v>50830</v>
      </c>
      <c r="D32" s="67">
        <v>8197</v>
      </c>
      <c r="E32" s="67">
        <v>477</v>
      </c>
      <c r="F32" s="67">
        <v>396</v>
      </c>
      <c r="G32" s="67">
        <v>142</v>
      </c>
      <c r="H32" s="67">
        <v>4</v>
      </c>
      <c r="I32" s="67">
        <v>17</v>
      </c>
      <c r="J32" s="67">
        <v>17</v>
      </c>
      <c r="K32" s="67">
        <v>5</v>
      </c>
      <c r="L32" s="67">
        <v>26</v>
      </c>
      <c r="M32" s="67">
        <v>1</v>
      </c>
      <c r="N32" s="67">
        <v>186</v>
      </c>
      <c r="O32" s="67">
        <v>15</v>
      </c>
      <c r="P32" s="67">
        <v>6</v>
      </c>
      <c r="Q32" s="67">
        <v>0</v>
      </c>
      <c r="R32" s="67">
        <v>0</v>
      </c>
      <c r="S32" s="67">
        <v>26</v>
      </c>
      <c r="T32" s="67">
        <v>81</v>
      </c>
      <c r="U32" s="67">
        <v>12</v>
      </c>
      <c r="V32" s="62">
        <f t="shared" si="5"/>
        <v>16.126303364155024</v>
      </c>
      <c r="W32" s="62">
        <f t="shared" si="5"/>
        <v>5.8192021471269975</v>
      </c>
      <c r="X32" s="62">
        <f t="shared" si="5"/>
        <v>83.018867924528308</v>
      </c>
      <c r="Y32" s="62">
        <f>L32/D32*100000</f>
        <v>317.18921556667073</v>
      </c>
      <c r="Z32" s="62">
        <f t="shared" si="1"/>
        <v>65.384615384615387</v>
      </c>
      <c r="AA32" s="63">
        <f>L32/E32*100</f>
        <v>5.450733752620545</v>
      </c>
    </row>
    <row r="33" spans="2:27" ht="27.95" customHeight="1" x14ac:dyDescent="0.2">
      <c r="B33" s="65" t="s">
        <v>50</v>
      </c>
      <c r="C33" s="66">
        <v>18823</v>
      </c>
      <c r="D33" s="67">
        <v>3430</v>
      </c>
      <c r="E33" s="67">
        <v>171</v>
      </c>
      <c r="F33" s="67">
        <v>110</v>
      </c>
      <c r="G33" s="67">
        <v>35</v>
      </c>
      <c r="H33" s="67">
        <v>2</v>
      </c>
      <c r="I33" s="67">
        <v>5</v>
      </c>
      <c r="J33" s="67">
        <v>0</v>
      </c>
      <c r="K33" s="67">
        <v>0</v>
      </c>
      <c r="L33" s="67">
        <v>7</v>
      </c>
      <c r="M33" s="67">
        <v>1</v>
      </c>
      <c r="N33" s="67">
        <v>54</v>
      </c>
      <c r="O33" s="67">
        <v>9</v>
      </c>
      <c r="P33" s="67">
        <v>2</v>
      </c>
      <c r="Q33" s="67">
        <v>2</v>
      </c>
      <c r="R33" s="67">
        <v>0</v>
      </c>
      <c r="S33" s="67">
        <v>10</v>
      </c>
      <c r="T33" s="67">
        <v>61</v>
      </c>
      <c r="U33" s="67">
        <v>1</v>
      </c>
      <c r="V33" s="62">
        <f t="shared" si="5"/>
        <v>18.222387504648569</v>
      </c>
      <c r="W33" s="62">
        <f t="shared" si="5"/>
        <v>4.9854227405247817</v>
      </c>
      <c r="X33" s="62">
        <f t="shared" si="5"/>
        <v>64.327485380116954</v>
      </c>
      <c r="Y33" s="62">
        <f>L33/D33*100000</f>
        <v>204.08163265306123</v>
      </c>
      <c r="Z33" s="62">
        <f t="shared" si="1"/>
        <v>71.428571428571431</v>
      </c>
      <c r="AA33" s="63">
        <f>L33/E33*100</f>
        <v>4.0935672514619883</v>
      </c>
    </row>
    <row r="34" spans="2:27" ht="27.95" customHeight="1" x14ac:dyDescent="0.2">
      <c r="B34" s="65" t="s">
        <v>51</v>
      </c>
      <c r="C34" s="66">
        <v>8135</v>
      </c>
      <c r="D34" s="67">
        <v>1235</v>
      </c>
      <c r="E34" s="67">
        <v>65</v>
      </c>
      <c r="F34" s="67">
        <v>54</v>
      </c>
      <c r="G34" s="67">
        <v>9</v>
      </c>
      <c r="H34" s="67">
        <v>0</v>
      </c>
      <c r="I34" s="67">
        <v>2</v>
      </c>
      <c r="J34" s="67">
        <v>0</v>
      </c>
      <c r="K34" s="67">
        <v>1</v>
      </c>
      <c r="L34" s="67">
        <v>3</v>
      </c>
      <c r="M34" s="67">
        <v>1</v>
      </c>
      <c r="N34" s="67">
        <v>32</v>
      </c>
      <c r="O34" s="67">
        <v>4</v>
      </c>
      <c r="P34" s="67">
        <v>3</v>
      </c>
      <c r="Q34" s="67">
        <v>0</v>
      </c>
      <c r="R34" s="67">
        <v>0</v>
      </c>
      <c r="S34" s="67">
        <v>3</v>
      </c>
      <c r="T34" s="67">
        <v>11</v>
      </c>
      <c r="U34" s="67">
        <v>0</v>
      </c>
      <c r="V34" s="62">
        <f t="shared" si="5"/>
        <v>15.181315304240933</v>
      </c>
      <c r="W34" s="62">
        <f t="shared" si="5"/>
        <v>5.2631578947368416</v>
      </c>
      <c r="X34" s="62">
        <f t="shared" si="5"/>
        <v>83.07692307692308</v>
      </c>
      <c r="Y34" s="62">
        <f>L34/D34*100000</f>
        <v>242.91497975708504</v>
      </c>
      <c r="Z34" s="62">
        <f t="shared" si="1"/>
        <v>66.666666666666657</v>
      </c>
      <c r="AA34" s="63">
        <f>L34/E34*100</f>
        <v>4.6153846153846159</v>
      </c>
    </row>
    <row r="35" spans="2:27" ht="27.95" customHeight="1" x14ac:dyDescent="0.2">
      <c r="B35" s="65" t="s">
        <v>52</v>
      </c>
      <c r="C35" s="66">
        <v>5264</v>
      </c>
      <c r="D35" s="67">
        <v>1121</v>
      </c>
      <c r="E35" s="67">
        <v>72</v>
      </c>
      <c r="F35" s="67">
        <v>62</v>
      </c>
      <c r="G35" s="67">
        <v>16</v>
      </c>
      <c r="H35" s="67">
        <v>0</v>
      </c>
      <c r="I35" s="67">
        <v>2</v>
      </c>
      <c r="J35" s="67">
        <v>0</v>
      </c>
      <c r="K35" s="67">
        <v>0</v>
      </c>
      <c r="L35" s="67">
        <v>2</v>
      </c>
      <c r="M35" s="67">
        <v>0</v>
      </c>
      <c r="N35" s="67">
        <v>32</v>
      </c>
      <c r="O35" s="67">
        <v>7</v>
      </c>
      <c r="P35" s="67">
        <v>1</v>
      </c>
      <c r="Q35" s="67">
        <v>1</v>
      </c>
      <c r="R35" s="67">
        <v>0</v>
      </c>
      <c r="S35" s="67">
        <v>4</v>
      </c>
      <c r="T35" s="67">
        <v>10</v>
      </c>
      <c r="U35" s="67">
        <v>2</v>
      </c>
      <c r="V35" s="62">
        <f t="shared" si="5"/>
        <v>21.295592705167174</v>
      </c>
      <c r="W35" s="62">
        <f t="shared" si="5"/>
        <v>6.4228367528991974</v>
      </c>
      <c r="X35" s="62">
        <f t="shared" si="5"/>
        <v>86.111111111111114</v>
      </c>
      <c r="Y35" s="62">
        <f>L35/D35*100000</f>
        <v>178.41213202497769</v>
      </c>
      <c r="Z35" s="62">
        <f t="shared" si="1"/>
        <v>100</v>
      </c>
      <c r="AA35" s="63">
        <f>L35/E35*100</f>
        <v>2.7777777777777777</v>
      </c>
    </row>
    <row r="36" spans="2:27" ht="27.95" customHeight="1" thickBot="1" x14ac:dyDescent="0.25">
      <c r="B36" s="59"/>
      <c r="C36" s="60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1"/>
      <c r="S36" s="61"/>
      <c r="T36" s="61"/>
      <c r="U36" s="61"/>
      <c r="V36" s="62"/>
      <c r="W36" s="62"/>
      <c r="X36" s="62"/>
      <c r="Y36" s="62"/>
      <c r="Z36" s="62"/>
      <c r="AA36" s="63"/>
    </row>
    <row r="37" spans="2:27" ht="27.95" customHeight="1" thickBot="1" x14ac:dyDescent="0.25">
      <c r="B37" s="54" t="s">
        <v>53</v>
      </c>
      <c r="C37" s="55">
        <v>223788</v>
      </c>
      <c r="D37" s="56">
        <v>28687</v>
      </c>
      <c r="E37" s="56">
        <v>1697</v>
      </c>
      <c r="F37" s="56">
        <v>1401</v>
      </c>
      <c r="G37" s="56">
        <v>430</v>
      </c>
      <c r="H37" s="56">
        <v>29</v>
      </c>
      <c r="I37" s="56">
        <v>60</v>
      </c>
      <c r="J37" s="56">
        <v>0</v>
      </c>
      <c r="K37" s="56">
        <v>3</v>
      </c>
      <c r="L37" s="56">
        <v>92</v>
      </c>
      <c r="M37" s="56">
        <v>8</v>
      </c>
      <c r="N37" s="56">
        <v>632</v>
      </c>
      <c r="O37" s="56">
        <v>79</v>
      </c>
      <c r="P37" s="56">
        <v>110</v>
      </c>
      <c r="Q37" s="56">
        <v>3</v>
      </c>
      <c r="R37" s="56">
        <v>0</v>
      </c>
      <c r="S37" s="56">
        <v>113</v>
      </c>
      <c r="T37" s="56">
        <v>296</v>
      </c>
      <c r="U37" s="56">
        <v>24</v>
      </c>
      <c r="V37" s="57">
        <f t="shared" ref="V37:X41" si="8">D37/C37*100</f>
        <v>12.818828534148391</v>
      </c>
      <c r="W37" s="57">
        <f t="shared" si="8"/>
        <v>5.9155715132289881</v>
      </c>
      <c r="X37" s="57">
        <f t="shared" si="8"/>
        <v>82.55745433117265</v>
      </c>
      <c r="Y37" s="57">
        <f>L37/D37*100000</f>
        <v>320.7027573465333</v>
      </c>
      <c r="Z37" s="57">
        <f t="shared" si="1"/>
        <v>65.217391304347828</v>
      </c>
      <c r="AA37" s="58">
        <f>L37/E37*100</f>
        <v>5.4213317619328221</v>
      </c>
    </row>
    <row r="38" spans="2:27" ht="27.95" customHeight="1" x14ac:dyDescent="0.2">
      <c r="B38" s="65" t="s">
        <v>54</v>
      </c>
      <c r="C38" s="66">
        <v>170822</v>
      </c>
      <c r="D38" s="67">
        <v>20232</v>
      </c>
      <c r="E38" s="67">
        <v>1215</v>
      </c>
      <c r="F38" s="67">
        <v>1008</v>
      </c>
      <c r="G38" s="67">
        <v>310</v>
      </c>
      <c r="H38" s="67">
        <v>22</v>
      </c>
      <c r="I38" s="67">
        <v>45</v>
      </c>
      <c r="J38" s="67">
        <v>0</v>
      </c>
      <c r="K38" s="67">
        <v>3</v>
      </c>
      <c r="L38" s="67">
        <v>70</v>
      </c>
      <c r="M38" s="67">
        <v>7</v>
      </c>
      <c r="N38" s="67">
        <v>445</v>
      </c>
      <c r="O38" s="67">
        <v>56</v>
      </c>
      <c r="P38" s="67">
        <v>82</v>
      </c>
      <c r="Q38" s="67">
        <v>3</v>
      </c>
      <c r="R38" s="67">
        <v>0</v>
      </c>
      <c r="S38" s="67">
        <v>85</v>
      </c>
      <c r="T38" s="67">
        <v>207</v>
      </c>
      <c r="U38" s="67">
        <v>15</v>
      </c>
      <c r="V38" s="62">
        <f t="shared" si="8"/>
        <v>11.84390769338844</v>
      </c>
      <c r="W38" s="62">
        <f t="shared" si="8"/>
        <v>6.0053380782918149</v>
      </c>
      <c r="X38" s="62">
        <f t="shared" si="8"/>
        <v>82.962962962962962</v>
      </c>
      <c r="Y38" s="62">
        <f>L38/D38*100000</f>
        <v>345.98655595096875</v>
      </c>
      <c r="Z38" s="62">
        <f t="shared" si="1"/>
        <v>64.285714285714292</v>
      </c>
      <c r="AA38" s="63">
        <f>L38/E38*100</f>
        <v>5.761316872427984</v>
      </c>
    </row>
    <row r="39" spans="2:27" ht="27.95" customHeight="1" x14ac:dyDescent="0.2">
      <c r="B39" s="65" t="s">
        <v>55</v>
      </c>
      <c r="C39" s="66">
        <v>26236</v>
      </c>
      <c r="D39" s="67">
        <v>4120</v>
      </c>
      <c r="E39" s="67">
        <v>228</v>
      </c>
      <c r="F39" s="67">
        <v>192</v>
      </c>
      <c r="G39" s="67">
        <v>61</v>
      </c>
      <c r="H39" s="67">
        <v>3</v>
      </c>
      <c r="I39" s="67">
        <v>11</v>
      </c>
      <c r="J39" s="67">
        <v>0</v>
      </c>
      <c r="K39" s="67">
        <v>0</v>
      </c>
      <c r="L39" s="67">
        <v>14</v>
      </c>
      <c r="M39" s="67">
        <v>1</v>
      </c>
      <c r="N39" s="67">
        <v>90</v>
      </c>
      <c r="O39" s="67">
        <v>13</v>
      </c>
      <c r="P39" s="67">
        <v>15</v>
      </c>
      <c r="Q39" s="67">
        <v>0</v>
      </c>
      <c r="R39" s="67">
        <v>0</v>
      </c>
      <c r="S39" s="67">
        <v>21</v>
      </c>
      <c r="T39" s="67">
        <v>36</v>
      </c>
      <c r="U39" s="67">
        <v>0</v>
      </c>
      <c r="V39" s="62">
        <f t="shared" si="8"/>
        <v>15.703613355694465</v>
      </c>
      <c r="W39" s="62">
        <f t="shared" si="8"/>
        <v>5.5339805825242721</v>
      </c>
      <c r="X39" s="62">
        <f t="shared" si="8"/>
        <v>84.210526315789465</v>
      </c>
      <c r="Y39" s="62">
        <f>L39/D39*100000</f>
        <v>339.80582524271847</v>
      </c>
      <c r="Z39" s="62">
        <f t="shared" si="1"/>
        <v>78.571428571428569</v>
      </c>
      <c r="AA39" s="63">
        <f>L39/E39*100</f>
        <v>6.140350877192982</v>
      </c>
    </row>
    <row r="40" spans="2:27" ht="27.95" customHeight="1" x14ac:dyDescent="0.2">
      <c r="B40" s="65" t="s">
        <v>56</v>
      </c>
      <c r="C40" s="66">
        <v>3224</v>
      </c>
      <c r="D40" s="67">
        <v>499</v>
      </c>
      <c r="E40" s="67">
        <v>37</v>
      </c>
      <c r="F40" s="67">
        <v>26</v>
      </c>
      <c r="G40" s="67">
        <v>5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11</v>
      </c>
      <c r="O40" s="67">
        <v>4</v>
      </c>
      <c r="P40" s="67">
        <v>3</v>
      </c>
      <c r="Q40" s="67">
        <v>0</v>
      </c>
      <c r="R40" s="67">
        <v>0</v>
      </c>
      <c r="S40" s="67">
        <v>4</v>
      </c>
      <c r="T40" s="67">
        <v>11</v>
      </c>
      <c r="U40" s="67">
        <v>1</v>
      </c>
      <c r="V40" s="62">
        <f t="shared" si="8"/>
        <v>15.477667493796526</v>
      </c>
      <c r="W40" s="62">
        <f t="shared" si="8"/>
        <v>7.414829659318638</v>
      </c>
      <c r="X40" s="62">
        <f t="shared" si="8"/>
        <v>70.270270270270274</v>
      </c>
      <c r="Y40" s="62">
        <f>L40/D40*100000</f>
        <v>0</v>
      </c>
      <c r="Z40" s="62" t="s">
        <v>38</v>
      </c>
      <c r="AA40" s="63">
        <f>L40/E40*100</f>
        <v>0</v>
      </c>
    </row>
    <row r="41" spans="2:27" ht="27.95" customHeight="1" x14ac:dyDescent="0.2">
      <c r="B41" s="65" t="s">
        <v>57</v>
      </c>
      <c r="C41" s="66">
        <v>23506</v>
      </c>
      <c r="D41" s="67">
        <v>3836</v>
      </c>
      <c r="E41" s="67">
        <v>217</v>
      </c>
      <c r="F41" s="67">
        <v>175</v>
      </c>
      <c r="G41" s="67">
        <v>54</v>
      </c>
      <c r="H41" s="67">
        <v>4</v>
      </c>
      <c r="I41" s="67">
        <v>4</v>
      </c>
      <c r="J41" s="67">
        <v>0</v>
      </c>
      <c r="K41" s="67">
        <v>0</v>
      </c>
      <c r="L41" s="67">
        <v>8</v>
      </c>
      <c r="M41" s="67">
        <v>0</v>
      </c>
      <c r="N41" s="67">
        <v>86</v>
      </c>
      <c r="O41" s="67">
        <v>6</v>
      </c>
      <c r="P41" s="67">
        <v>10</v>
      </c>
      <c r="Q41" s="67">
        <v>0</v>
      </c>
      <c r="R41" s="67">
        <v>0</v>
      </c>
      <c r="S41" s="67">
        <v>3</v>
      </c>
      <c r="T41" s="67">
        <v>42</v>
      </c>
      <c r="U41" s="67">
        <v>8</v>
      </c>
      <c r="V41" s="62">
        <f t="shared" si="8"/>
        <v>16.319237641453245</v>
      </c>
      <c r="W41" s="62">
        <f t="shared" si="8"/>
        <v>5.6569343065693429</v>
      </c>
      <c r="X41" s="62">
        <f t="shared" si="8"/>
        <v>80.645161290322577</v>
      </c>
      <c r="Y41" s="62">
        <f>L41/D41*100000</f>
        <v>208.55057351407717</v>
      </c>
      <c r="Z41" s="62">
        <f t="shared" si="1"/>
        <v>50</v>
      </c>
      <c r="AA41" s="63">
        <f>L41/E41*100</f>
        <v>3.6866359447004609</v>
      </c>
    </row>
    <row r="42" spans="2:27" ht="27.95" customHeight="1" thickBot="1" x14ac:dyDescent="0.25">
      <c r="B42" s="59"/>
      <c r="C42" s="60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1"/>
      <c r="S42" s="61"/>
      <c r="T42" s="61"/>
      <c r="U42" s="61"/>
      <c r="V42" s="62"/>
      <c r="W42" s="62"/>
      <c r="X42" s="62"/>
      <c r="Y42" s="62"/>
      <c r="Z42" s="62"/>
      <c r="AA42" s="63"/>
    </row>
    <row r="43" spans="2:27" ht="27.95" customHeight="1" thickBot="1" x14ac:dyDescent="0.25">
      <c r="B43" s="54" t="s">
        <v>58</v>
      </c>
      <c r="C43" s="55">
        <v>25240</v>
      </c>
      <c r="D43" s="56">
        <v>4966</v>
      </c>
      <c r="E43" s="56">
        <v>268</v>
      </c>
      <c r="F43" s="56">
        <v>229</v>
      </c>
      <c r="G43" s="56">
        <v>67</v>
      </c>
      <c r="H43" s="56">
        <v>4</v>
      </c>
      <c r="I43" s="56">
        <v>5</v>
      </c>
      <c r="J43" s="56">
        <v>0</v>
      </c>
      <c r="K43" s="56">
        <v>0</v>
      </c>
      <c r="L43" s="56">
        <v>9</v>
      </c>
      <c r="M43" s="56">
        <v>1</v>
      </c>
      <c r="N43" s="56">
        <v>119</v>
      </c>
      <c r="O43" s="56">
        <v>18</v>
      </c>
      <c r="P43" s="56">
        <v>8</v>
      </c>
      <c r="Q43" s="56">
        <v>0</v>
      </c>
      <c r="R43" s="56">
        <v>0</v>
      </c>
      <c r="S43" s="56">
        <v>7</v>
      </c>
      <c r="T43" s="56">
        <v>39</v>
      </c>
      <c r="U43" s="56">
        <v>0</v>
      </c>
      <c r="V43" s="57">
        <f t="shared" ref="V43:X44" si="9">D43/C43*100</f>
        <v>19.67511885895404</v>
      </c>
      <c r="W43" s="57">
        <f t="shared" si="9"/>
        <v>5.396697543294402</v>
      </c>
      <c r="X43" s="57">
        <f t="shared" si="9"/>
        <v>85.447761194029852</v>
      </c>
      <c r="Y43" s="57">
        <f>L43/D43*100000</f>
        <v>181.23238018525976</v>
      </c>
      <c r="Z43" s="57">
        <f t="shared" si="1"/>
        <v>55.555555555555557</v>
      </c>
      <c r="AA43" s="58">
        <f>L43/E43*100</f>
        <v>3.3582089552238807</v>
      </c>
    </row>
    <row r="44" spans="2:27" ht="27.95" customHeight="1" x14ac:dyDescent="0.2">
      <c r="B44" s="65" t="s">
        <v>59</v>
      </c>
      <c r="C44" s="66">
        <v>25240</v>
      </c>
      <c r="D44" s="67">
        <v>4966</v>
      </c>
      <c r="E44" s="67">
        <v>268</v>
      </c>
      <c r="F44" s="67">
        <v>229</v>
      </c>
      <c r="G44" s="67">
        <v>67</v>
      </c>
      <c r="H44" s="67">
        <v>4</v>
      </c>
      <c r="I44" s="67">
        <v>5</v>
      </c>
      <c r="J44" s="67">
        <v>0</v>
      </c>
      <c r="K44" s="67">
        <v>0</v>
      </c>
      <c r="L44" s="67">
        <v>9</v>
      </c>
      <c r="M44" s="67">
        <v>1</v>
      </c>
      <c r="N44" s="67">
        <v>119</v>
      </c>
      <c r="O44" s="67">
        <v>18</v>
      </c>
      <c r="P44" s="67">
        <v>8</v>
      </c>
      <c r="Q44" s="67">
        <v>0</v>
      </c>
      <c r="R44" s="67">
        <v>0</v>
      </c>
      <c r="S44" s="67">
        <v>7</v>
      </c>
      <c r="T44" s="67">
        <v>39</v>
      </c>
      <c r="U44" s="67">
        <v>0</v>
      </c>
      <c r="V44" s="62">
        <f t="shared" si="9"/>
        <v>19.67511885895404</v>
      </c>
      <c r="W44" s="62">
        <f t="shared" si="9"/>
        <v>5.396697543294402</v>
      </c>
      <c r="X44" s="62">
        <f t="shared" si="9"/>
        <v>85.447761194029852</v>
      </c>
      <c r="Y44" s="62">
        <f>L44/D44*100000</f>
        <v>181.23238018525976</v>
      </c>
      <c r="Z44" s="62">
        <f t="shared" si="1"/>
        <v>55.555555555555557</v>
      </c>
      <c r="AA44" s="63">
        <f>L44/E44*100</f>
        <v>3.3582089552238807</v>
      </c>
    </row>
    <row r="45" spans="2:27" ht="27.95" customHeight="1" thickBot="1" x14ac:dyDescent="0.25">
      <c r="B45" s="59"/>
      <c r="C45" s="60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1"/>
      <c r="S45" s="61"/>
      <c r="T45" s="61"/>
      <c r="U45" s="61"/>
      <c r="V45" s="62"/>
      <c r="W45" s="62"/>
      <c r="X45" s="62"/>
      <c r="Y45" s="62"/>
      <c r="Z45" s="62"/>
      <c r="AA45" s="63"/>
    </row>
    <row r="46" spans="2:27" ht="27.95" customHeight="1" thickBot="1" x14ac:dyDescent="0.25">
      <c r="B46" s="54" t="s">
        <v>60</v>
      </c>
      <c r="C46" s="55">
        <v>42713</v>
      </c>
      <c r="D46" s="56">
        <v>7326</v>
      </c>
      <c r="E46" s="56">
        <v>509</v>
      </c>
      <c r="F46" s="56">
        <v>435</v>
      </c>
      <c r="G46" s="56">
        <v>149</v>
      </c>
      <c r="H46" s="56">
        <v>5</v>
      </c>
      <c r="I46" s="56">
        <v>7</v>
      </c>
      <c r="J46" s="56">
        <v>0</v>
      </c>
      <c r="K46" s="56">
        <v>4</v>
      </c>
      <c r="L46" s="56">
        <v>16</v>
      </c>
      <c r="M46" s="56">
        <v>2</v>
      </c>
      <c r="N46" s="56">
        <v>194</v>
      </c>
      <c r="O46" s="56">
        <v>36</v>
      </c>
      <c r="P46" s="56">
        <v>25</v>
      </c>
      <c r="Q46" s="56">
        <v>1</v>
      </c>
      <c r="R46" s="56">
        <v>0</v>
      </c>
      <c r="S46" s="56">
        <v>18</v>
      </c>
      <c r="T46" s="56">
        <v>74</v>
      </c>
      <c r="U46" s="56">
        <v>2</v>
      </c>
      <c r="V46" s="57">
        <f t="shared" ref="V46:X48" si="10">D46/C46*100</f>
        <v>17.151686840072109</v>
      </c>
      <c r="W46" s="57">
        <f t="shared" si="10"/>
        <v>6.9478569478569483</v>
      </c>
      <c r="X46" s="57">
        <f t="shared" si="10"/>
        <v>85.461689587426321</v>
      </c>
      <c r="Y46" s="57">
        <f>L46/D46*100000</f>
        <v>218.40021840021842</v>
      </c>
      <c r="Z46" s="57">
        <f t="shared" si="1"/>
        <v>43.75</v>
      </c>
      <c r="AA46" s="58">
        <f>L46/E46*100</f>
        <v>3.1434184675834969</v>
      </c>
    </row>
    <row r="47" spans="2:27" ht="27.95" customHeight="1" x14ac:dyDescent="0.2">
      <c r="B47" s="65" t="s">
        <v>61</v>
      </c>
      <c r="C47" s="66">
        <v>37011</v>
      </c>
      <c r="D47" s="67">
        <v>6568</v>
      </c>
      <c r="E47" s="67">
        <v>456</v>
      </c>
      <c r="F47" s="67">
        <v>391</v>
      </c>
      <c r="G47" s="67">
        <v>139</v>
      </c>
      <c r="H47" s="67">
        <v>5</v>
      </c>
      <c r="I47" s="67">
        <v>7</v>
      </c>
      <c r="J47" s="67">
        <v>0</v>
      </c>
      <c r="K47" s="67">
        <v>2</v>
      </c>
      <c r="L47" s="67">
        <v>14</v>
      </c>
      <c r="M47" s="67">
        <v>1</v>
      </c>
      <c r="N47" s="67">
        <v>174</v>
      </c>
      <c r="O47" s="67">
        <v>32</v>
      </c>
      <c r="P47" s="67">
        <v>20</v>
      </c>
      <c r="Q47" s="67">
        <v>1</v>
      </c>
      <c r="R47" s="67">
        <v>0</v>
      </c>
      <c r="S47" s="67">
        <v>9</v>
      </c>
      <c r="T47" s="67">
        <v>65</v>
      </c>
      <c r="U47" s="67">
        <v>1</v>
      </c>
      <c r="V47" s="62">
        <f t="shared" si="10"/>
        <v>17.746075491070222</v>
      </c>
      <c r="W47" s="62">
        <f t="shared" si="10"/>
        <v>6.9427527405602927</v>
      </c>
      <c r="X47" s="62">
        <f t="shared" si="10"/>
        <v>85.745614035087712</v>
      </c>
      <c r="Y47" s="62">
        <f>L47/D47*100000</f>
        <v>213.15468940316688</v>
      </c>
      <c r="Z47" s="62">
        <f t="shared" si="1"/>
        <v>50</v>
      </c>
      <c r="AA47" s="63">
        <f>L47/E47*100</f>
        <v>3.070175438596491</v>
      </c>
    </row>
    <row r="48" spans="2:27" ht="27.95" customHeight="1" x14ac:dyDescent="0.2">
      <c r="B48" s="65" t="s">
        <v>62</v>
      </c>
      <c r="C48" s="66">
        <v>5702</v>
      </c>
      <c r="D48" s="67">
        <v>758</v>
      </c>
      <c r="E48" s="67">
        <v>53</v>
      </c>
      <c r="F48" s="67">
        <v>44</v>
      </c>
      <c r="G48" s="67">
        <v>10</v>
      </c>
      <c r="H48" s="67">
        <v>0</v>
      </c>
      <c r="I48" s="67">
        <v>0</v>
      </c>
      <c r="J48" s="67">
        <v>0</v>
      </c>
      <c r="K48" s="67">
        <v>2</v>
      </c>
      <c r="L48" s="67">
        <v>2</v>
      </c>
      <c r="M48" s="67">
        <v>1</v>
      </c>
      <c r="N48" s="67">
        <v>20</v>
      </c>
      <c r="O48" s="67">
        <v>4</v>
      </c>
      <c r="P48" s="67">
        <v>5</v>
      </c>
      <c r="Q48" s="67">
        <v>0</v>
      </c>
      <c r="R48" s="67">
        <v>0</v>
      </c>
      <c r="S48" s="67">
        <v>9</v>
      </c>
      <c r="T48" s="67">
        <v>9</v>
      </c>
      <c r="U48" s="67">
        <v>1</v>
      </c>
      <c r="V48" s="62">
        <f t="shared" si="10"/>
        <v>13.293581199579094</v>
      </c>
      <c r="W48" s="62">
        <f t="shared" si="10"/>
        <v>6.9920844327176779</v>
      </c>
      <c r="X48" s="62">
        <f t="shared" si="10"/>
        <v>83.018867924528308</v>
      </c>
      <c r="Y48" s="62">
        <f>L48/D48*100000</f>
        <v>263.85224274406329</v>
      </c>
      <c r="Z48" s="62">
        <f t="shared" si="1"/>
        <v>0</v>
      </c>
      <c r="AA48" s="63">
        <f>L48/E48*100</f>
        <v>3.7735849056603774</v>
      </c>
    </row>
    <row r="49" spans="2:27" ht="27.95" customHeight="1" thickBot="1" x14ac:dyDescent="0.25">
      <c r="B49" s="59"/>
      <c r="C49" s="60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1"/>
      <c r="S49" s="61"/>
      <c r="T49" s="61"/>
      <c r="U49" s="61"/>
      <c r="V49" s="62"/>
      <c r="W49" s="62"/>
      <c r="X49" s="62"/>
      <c r="Y49" s="62"/>
      <c r="Z49" s="62"/>
      <c r="AA49" s="63"/>
    </row>
    <row r="50" spans="2:27" ht="27.95" customHeight="1" thickBot="1" x14ac:dyDescent="0.25">
      <c r="B50" s="54" t="s">
        <v>63</v>
      </c>
      <c r="C50" s="55">
        <v>44009</v>
      </c>
      <c r="D50" s="56">
        <v>7824</v>
      </c>
      <c r="E50" s="56">
        <v>480</v>
      </c>
      <c r="F50" s="56">
        <v>394</v>
      </c>
      <c r="G50" s="56">
        <v>128</v>
      </c>
      <c r="H50" s="56">
        <v>4</v>
      </c>
      <c r="I50" s="56">
        <v>18</v>
      </c>
      <c r="J50" s="56">
        <v>0</v>
      </c>
      <c r="K50" s="56">
        <v>0</v>
      </c>
      <c r="L50" s="56">
        <v>22</v>
      </c>
      <c r="M50" s="56">
        <v>4</v>
      </c>
      <c r="N50" s="56">
        <v>171</v>
      </c>
      <c r="O50" s="56">
        <v>28</v>
      </c>
      <c r="P50" s="56">
        <v>50</v>
      </c>
      <c r="Q50" s="56">
        <v>1</v>
      </c>
      <c r="R50" s="56">
        <v>0</v>
      </c>
      <c r="S50" s="56">
        <v>21</v>
      </c>
      <c r="T50" s="56">
        <v>86</v>
      </c>
      <c r="U50" s="56">
        <v>2</v>
      </c>
      <c r="V50" s="57">
        <f t="shared" ref="V50:X52" si="11">D50/C50*100</f>
        <v>17.778181735554092</v>
      </c>
      <c r="W50" s="57">
        <f t="shared" si="11"/>
        <v>6.1349693251533743</v>
      </c>
      <c r="X50" s="57">
        <f t="shared" si="11"/>
        <v>82.083333333333329</v>
      </c>
      <c r="Y50" s="57">
        <f>L50/D50*100000</f>
        <v>281.18609406952964</v>
      </c>
      <c r="Z50" s="57">
        <f t="shared" si="1"/>
        <v>81.818181818181827</v>
      </c>
      <c r="AA50" s="58">
        <f>L50/E50*100</f>
        <v>4.583333333333333</v>
      </c>
    </row>
    <row r="51" spans="2:27" ht="27.95" customHeight="1" x14ac:dyDescent="0.2">
      <c r="B51" s="65" t="s">
        <v>64</v>
      </c>
      <c r="C51" s="66">
        <v>37128</v>
      </c>
      <c r="D51" s="67">
        <v>6663</v>
      </c>
      <c r="E51" s="67">
        <v>391</v>
      </c>
      <c r="F51" s="67">
        <v>333</v>
      </c>
      <c r="G51" s="67">
        <v>112</v>
      </c>
      <c r="H51" s="67">
        <v>4</v>
      </c>
      <c r="I51" s="67">
        <v>16</v>
      </c>
      <c r="J51" s="67">
        <v>0</v>
      </c>
      <c r="K51" s="67">
        <v>0</v>
      </c>
      <c r="L51" s="67">
        <v>20</v>
      </c>
      <c r="M51" s="67">
        <v>4</v>
      </c>
      <c r="N51" s="67">
        <v>146</v>
      </c>
      <c r="O51" s="67">
        <v>21</v>
      </c>
      <c r="P51" s="67">
        <v>42</v>
      </c>
      <c r="Q51" s="67">
        <v>1</v>
      </c>
      <c r="R51" s="67">
        <v>0</v>
      </c>
      <c r="S51" s="67">
        <v>12</v>
      </c>
      <c r="T51" s="67">
        <v>58</v>
      </c>
      <c r="U51" s="67">
        <v>0</v>
      </c>
      <c r="V51" s="62">
        <f t="shared" si="11"/>
        <v>17.946024563671621</v>
      </c>
      <c r="W51" s="62">
        <f t="shared" si="11"/>
        <v>5.8682275251388267</v>
      </c>
      <c r="X51" s="62">
        <f t="shared" si="11"/>
        <v>85.166240409207163</v>
      </c>
      <c r="Y51" s="62">
        <f>L51/D51*100000</f>
        <v>300.16509079994</v>
      </c>
      <c r="Z51" s="62">
        <f t="shared" si="1"/>
        <v>80</v>
      </c>
      <c r="AA51" s="63">
        <f>L51/E51*100</f>
        <v>5.1150895140664963</v>
      </c>
    </row>
    <row r="52" spans="2:27" ht="27.95" customHeight="1" x14ac:dyDescent="0.2">
      <c r="B52" s="65" t="s">
        <v>65</v>
      </c>
      <c r="C52" s="66">
        <v>6881</v>
      </c>
      <c r="D52" s="67">
        <v>1161</v>
      </c>
      <c r="E52" s="67">
        <v>89</v>
      </c>
      <c r="F52" s="67">
        <v>61</v>
      </c>
      <c r="G52" s="67">
        <v>16</v>
      </c>
      <c r="H52" s="67">
        <v>0</v>
      </c>
      <c r="I52" s="67">
        <v>2</v>
      </c>
      <c r="J52" s="67">
        <v>0</v>
      </c>
      <c r="K52" s="67">
        <v>0</v>
      </c>
      <c r="L52" s="67">
        <v>2</v>
      </c>
      <c r="M52" s="67">
        <v>0</v>
      </c>
      <c r="N52" s="67">
        <v>25</v>
      </c>
      <c r="O52" s="67">
        <v>7</v>
      </c>
      <c r="P52" s="67">
        <v>8</v>
      </c>
      <c r="Q52" s="67">
        <v>0</v>
      </c>
      <c r="R52" s="67">
        <v>0</v>
      </c>
      <c r="S52" s="67">
        <v>9</v>
      </c>
      <c r="T52" s="67">
        <v>28</v>
      </c>
      <c r="U52" s="67">
        <v>2</v>
      </c>
      <c r="V52" s="62">
        <f t="shared" si="11"/>
        <v>16.872547594826333</v>
      </c>
      <c r="W52" s="62">
        <f t="shared" si="11"/>
        <v>7.6658053402239457</v>
      </c>
      <c r="X52" s="62">
        <f t="shared" si="11"/>
        <v>68.539325842696627</v>
      </c>
      <c r="Y52" s="62">
        <f>L52/D52*100000</f>
        <v>172.2652885443583</v>
      </c>
      <c r="Z52" s="62">
        <f t="shared" si="1"/>
        <v>100</v>
      </c>
      <c r="AA52" s="63">
        <f>L52/E52*100</f>
        <v>2.2471910112359552</v>
      </c>
    </row>
    <row r="53" spans="2:27" ht="27.95" customHeight="1" thickBot="1" x14ac:dyDescent="0.25">
      <c r="B53" s="59"/>
      <c r="C53" s="6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1"/>
      <c r="S53" s="61"/>
      <c r="T53" s="61"/>
      <c r="U53" s="61"/>
      <c r="V53" s="62"/>
      <c r="W53" s="62"/>
      <c r="X53" s="62"/>
      <c r="Y53" s="62"/>
      <c r="Z53" s="62"/>
      <c r="AA53" s="63"/>
    </row>
    <row r="54" spans="2:27" ht="27.95" customHeight="1" thickBot="1" x14ac:dyDescent="0.25">
      <c r="B54" s="54" t="s">
        <v>66</v>
      </c>
      <c r="C54" s="55">
        <v>59017</v>
      </c>
      <c r="D54" s="56">
        <v>7507</v>
      </c>
      <c r="E54" s="56">
        <v>473</v>
      </c>
      <c r="F54" s="56">
        <v>412</v>
      </c>
      <c r="G54" s="56">
        <v>140</v>
      </c>
      <c r="H54" s="56">
        <v>8</v>
      </c>
      <c r="I54" s="56">
        <v>25</v>
      </c>
      <c r="J54" s="56">
        <v>0</v>
      </c>
      <c r="K54" s="56">
        <v>1</v>
      </c>
      <c r="L54" s="56">
        <v>34</v>
      </c>
      <c r="M54" s="56">
        <v>0</v>
      </c>
      <c r="N54" s="56">
        <v>177</v>
      </c>
      <c r="O54" s="56">
        <v>25</v>
      </c>
      <c r="P54" s="56">
        <v>25</v>
      </c>
      <c r="Q54" s="56">
        <v>0</v>
      </c>
      <c r="R54" s="56">
        <v>0</v>
      </c>
      <c r="S54" s="56">
        <v>21</v>
      </c>
      <c r="T54" s="56">
        <v>61</v>
      </c>
      <c r="U54" s="56">
        <v>8</v>
      </c>
      <c r="V54" s="57">
        <f t="shared" ref="V54:X56" si="12">D54/C54*100</f>
        <v>12.720063710456309</v>
      </c>
      <c r="W54" s="57">
        <f t="shared" si="12"/>
        <v>6.3007859331290801</v>
      </c>
      <c r="X54" s="57">
        <f t="shared" si="12"/>
        <v>87.103594080338269</v>
      </c>
      <c r="Y54" s="57">
        <f>L54/D54*100000</f>
        <v>452.91061675769276</v>
      </c>
      <c r="Z54" s="57">
        <f t="shared" si="1"/>
        <v>73.529411764705884</v>
      </c>
      <c r="AA54" s="58">
        <f>L54/E54*100</f>
        <v>7.1881606765327692</v>
      </c>
    </row>
    <row r="55" spans="2:27" ht="27.95" customHeight="1" x14ac:dyDescent="0.2">
      <c r="B55" s="65" t="s">
        <v>67</v>
      </c>
      <c r="C55" s="66">
        <v>56106</v>
      </c>
      <c r="D55" s="67">
        <v>7123</v>
      </c>
      <c r="E55" s="67">
        <v>443</v>
      </c>
      <c r="F55" s="67">
        <v>386</v>
      </c>
      <c r="G55" s="67">
        <v>135</v>
      </c>
      <c r="H55" s="67">
        <v>8</v>
      </c>
      <c r="I55" s="67">
        <v>24</v>
      </c>
      <c r="J55" s="67">
        <v>0</v>
      </c>
      <c r="K55" s="67">
        <v>1</v>
      </c>
      <c r="L55" s="67">
        <v>33</v>
      </c>
      <c r="M55" s="67">
        <v>0</v>
      </c>
      <c r="N55" s="67">
        <v>165</v>
      </c>
      <c r="O55" s="67">
        <v>20</v>
      </c>
      <c r="P55" s="67">
        <v>23</v>
      </c>
      <c r="Q55" s="67">
        <v>0</v>
      </c>
      <c r="R55" s="67">
        <v>0</v>
      </c>
      <c r="S55" s="67">
        <v>19</v>
      </c>
      <c r="T55" s="67">
        <v>57</v>
      </c>
      <c r="U55" s="67">
        <v>8</v>
      </c>
      <c r="V55" s="62">
        <f t="shared" si="12"/>
        <v>12.695611877517557</v>
      </c>
      <c r="W55" s="62">
        <f t="shared" si="12"/>
        <v>6.2192896251579395</v>
      </c>
      <c r="X55" s="62">
        <f t="shared" si="12"/>
        <v>87.133182844243791</v>
      </c>
      <c r="Y55" s="62">
        <f>L55/D55*100000</f>
        <v>463.28794047451919</v>
      </c>
      <c r="Z55" s="62">
        <f t="shared" si="1"/>
        <v>72.727272727272734</v>
      </c>
      <c r="AA55" s="63">
        <f>L55/E55*100</f>
        <v>7.4492099322799099</v>
      </c>
    </row>
    <row r="56" spans="2:27" ht="27.95" customHeight="1" x14ac:dyDescent="0.2">
      <c r="B56" s="65" t="s">
        <v>68</v>
      </c>
      <c r="C56" s="66">
        <v>2911</v>
      </c>
      <c r="D56" s="67">
        <v>384</v>
      </c>
      <c r="E56" s="67">
        <v>30</v>
      </c>
      <c r="F56" s="67">
        <v>26</v>
      </c>
      <c r="G56" s="67">
        <v>5</v>
      </c>
      <c r="H56" s="67">
        <v>0</v>
      </c>
      <c r="I56" s="67">
        <v>1</v>
      </c>
      <c r="J56" s="67">
        <v>0</v>
      </c>
      <c r="K56" s="67">
        <v>0</v>
      </c>
      <c r="L56" s="67">
        <v>1</v>
      </c>
      <c r="M56" s="67">
        <v>0</v>
      </c>
      <c r="N56" s="67">
        <v>12</v>
      </c>
      <c r="O56" s="67">
        <v>5</v>
      </c>
      <c r="P56" s="67">
        <v>2</v>
      </c>
      <c r="Q56" s="67">
        <v>0</v>
      </c>
      <c r="R56" s="67">
        <v>0</v>
      </c>
      <c r="S56" s="67">
        <v>2</v>
      </c>
      <c r="T56" s="67">
        <v>4</v>
      </c>
      <c r="U56" s="67">
        <v>0</v>
      </c>
      <c r="V56" s="62">
        <f t="shared" si="12"/>
        <v>13.191343181037443</v>
      </c>
      <c r="W56" s="62">
        <f t="shared" si="12"/>
        <v>7.8125</v>
      </c>
      <c r="X56" s="62">
        <f t="shared" si="12"/>
        <v>86.666666666666671</v>
      </c>
      <c r="Y56" s="62">
        <f>L56/D56*100000</f>
        <v>260.41666666666663</v>
      </c>
      <c r="Z56" s="62">
        <f t="shared" si="1"/>
        <v>100</v>
      </c>
      <c r="AA56" s="63">
        <f>L56/E56*100</f>
        <v>3.3333333333333335</v>
      </c>
    </row>
    <row r="57" spans="2:27" ht="27.95" customHeight="1" thickBot="1" x14ac:dyDescent="0.25">
      <c r="B57" s="59"/>
      <c r="C57" s="60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1"/>
      <c r="S57" s="61"/>
      <c r="T57" s="61"/>
      <c r="U57" s="61"/>
      <c r="V57" s="62"/>
      <c r="W57" s="62"/>
      <c r="X57" s="62"/>
      <c r="Y57" s="62"/>
      <c r="Z57" s="62"/>
      <c r="AA57" s="63"/>
    </row>
    <row r="58" spans="2:27" ht="27.95" customHeight="1" thickBot="1" x14ac:dyDescent="0.25">
      <c r="B58" s="54" t="s">
        <v>69</v>
      </c>
      <c r="C58" s="55">
        <v>146097</v>
      </c>
      <c r="D58" s="56">
        <v>17883</v>
      </c>
      <c r="E58" s="56">
        <v>932</v>
      </c>
      <c r="F58" s="56">
        <v>777</v>
      </c>
      <c r="G58" s="56">
        <v>249</v>
      </c>
      <c r="H58" s="56">
        <v>20</v>
      </c>
      <c r="I58" s="56">
        <v>27</v>
      </c>
      <c r="J58" s="56">
        <v>0</v>
      </c>
      <c r="K58" s="56">
        <v>2</v>
      </c>
      <c r="L58" s="56">
        <v>49</v>
      </c>
      <c r="M58" s="56">
        <v>4</v>
      </c>
      <c r="N58" s="56">
        <v>327</v>
      </c>
      <c r="O58" s="56">
        <v>76</v>
      </c>
      <c r="P58" s="56">
        <v>52</v>
      </c>
      <c r="Q58" s="56">
        <v>1</v>
      </c>
      <c r="R58" s="56">
        <v>0</v>
      </c>
      <c r="S58" s="56">
        <v>43</v>
      </c>
      <c r="T58" s="56">
        <v>155</v>
      </c>
      <c r="U58" s="56">
        <v>17</v>
      </c>
      <c r="V58" s="57">
        <f t="shared" ref="V58:X60" si="13">D58/C58*100</f>
        <v>12.240497751493869</v>
      </c>
      <c r="W58" s="57">
        <f t="shared" si="13"/>
        <v>5.2116535256947945</v>
      </c>
      <c r="X58" s="57">
        <f t="shared" si="13"/>
        <v>83.369098712446359</v>
      </c>
      <c r="Y58" s="57">
        <f>L58/D58*100000</f>
        <v>274.00324330369625</v>
      </c>
      <c r="Z58" s="57">
        <f t="shared" si="1"/>
        <v>55.102040816326522</v>
      </c>
      <c r="AA58" s="58">
        <f>L58/E58*100</f>
        <v>5.2575107296137338</v>
      </c>
    </row>
    <row r="59" spans="2:27" ht="27.95" customHeight="1" x14ac:dyDescent="0.2">
      <c r="B59" s="65" t="s">
        <v>70</v>
      </c>
      <c r="C59" s="66">
        <v>123758</v>
      </c>
      <c r="D59" s="67">
        <v>14757</v>
      </c>
      <c r="E59" s="67">
        <v>778</v>
      </c>
      <c r="F59" s="67">
        <v>645</v>
      </c>
      <c r="G59" s="67">
        <v>203</v>
      </c>
      <c r="H59" s="67">
        <v>11</v>
      </c>
      <c r="I59" s="67">
        <v>25</v>
      </c>
      <c r="J59" s="67">
        <v>0</v>
      </c>
      <c r="K59" s="67">
        <v>2</v>
      </c>
      <c r="L59" s="67">
        <v>38</v>
      </c>
      <c r="M59" s="67">
        <v>3</v>
      </c>
      <c r="N59" s="67">
        <v>275</v>
      </c>
      <c r="O59" s="67">
        <v>64</v>
      </c>
      <c r="P59" s="67">
        <v>40</v>
      </c>
      <c r="Q59" s="67">
        <v>0</v>
      </c>
      <c r="R59" s="67">
        <v>0</v>
      </c>
      <c r="S59" s="67">
        <v>37</v>
      </c>
      <c r="T59" s="67">
        <v>133</v>
      </c>
      <c r="U59" s="67">
        <v>12</v>
      </c>
      <c r="V59" s="62">
        <f t="shared" si="13"/>
        <v>11.924077635385187</v>
      </c>
      <c r="W59" s="62">
        <f t="shared" si="13"/>
        <v>5.2720742698380434</v>
      </c>
      <c r="X59" s="62">
        <f t="shared" si="13"/>
        <v>82.904884318766065</v>
      </c>
      <c r="Y59" s="62">
        <f>L59/D59*100000</f>
        <v>257.50491292268077</v>
      </c>
      <c r="Z59" s="62">
        <f t="shared" si="1"/>
        <v>65.789473684210535</v>
      </c>
      <c r="AA59" s="63">
        <f>L59/E59*100</f>
        <v>4.8843187660668379</v>
      </c>
    </row>
    <row r="60" spans="2:27" ht="27.95" customHeight="1" x14ac:dyDescent="0.2">
      <c r="B60" s="65" t="s">
        <v>71</v>
      </c>
      <c r="C60" s="66">
        <v>22339</v>
      </c>
      <c r="D60" s="67">
        <v>3126</v>
      </c>
      <c r="E60" s="67">
        <v>154</v>
      </c>
      <c r="F60" s="67">
        <v>132</v>
      </c>
      <c r="G60" s="67">
        <v>46</v>
      </c>
      <c r="H60" s="67">
        <v>9</v>
      </c>
      <c r="I60" s="67">
        <v>2</v>
      </c>
      <c r="J60" s="67">
        <v>0</v>
      </c>
      <c r="K60" s="67">
        <v>0</v>
      </c>
      <c r="L60" s="67">
        <v>11</v>
      </c>
      <c r="M60" s="67">
        <v>1</v>
      </c>
      <c r="N60" s="67">
        <v>52</v>
      </c>
      <c r="O60" s="67">
        <v>12</v>
      </c>
      <c r="P60" s="67">
        <v>12</v>
      </c>
      <c r="Q60" s="67">
        <v>1</v>
      </c>
      <c r="R60" s="67">
        <v>0</v>
      </c>
      <c r="S60" s="67">
        <v>6</v>
      </c>
      <c r="T60" s="67">
        <v>22</v>
      </c>
      <c r="U60" s="67">
        <v>5</v>
      </c>
      <c r="V60" s="62">
        <f t="shared" si="13"/>
        <v>13.99346434486772</v>
      </c>
      <c r="W60" s="62">
        <f t="shared" si="13"/>
        <v>4.9264235444657709</v>
      </c>
      <c r="X60" s="62">
        <f t="shared" si="13"/>
        <v>85.714285714285708</v>
      </c>
      <c r="Y60" s="62">
        <f>L60/D60*100000</f>
        <v>351.88739603326934</v>
      </c>
      <c r="Z60" s="62">
        <f t="shared" si="1"/>
        <v>18.181818181818183</v>
      </c>
      <c r="AA60" s="63">
        <f>L60/E60*100</f>
        <v>7.1428571428571423</v>
      </c>
    </row>
    <row r="61" spans="2:27" ht="27.95" customHeight="1" thickBot="1" x14ac:dyDescent="0.25">
      <c r="B61" s="59"/>
      <c r="C61" s="60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1"/>
      <c r="S61" s="61"/>
      <c r="T61" s="61"/>
      <c r="U61" s="61"/>
      <c r="V61" s="62"/>
      <c r="W61" s="62"/>
      <c r="X61" s="62"/>
      <c r="Y61" s="62"/>
      <c r="Z61" s="62"/>
      <c r="AA61" s="63"/>
    </row>
    <row r="62" spans="2:27" ht="27.95" customHeight="1" thickBot="1" x14ac:dyDescent="0.25">
      <c r="B62" s="54" t="s">
        <v>72</v>
      </c>
      <c r="C62" s="55">
        <v>30369</v>
      </c>
      <c r="D62" s="56">
        <v>3380</v>
      </c>
      <c r="E62" s="56">
        <v>164</v>
      </c>
      <c r="F62" s="56">
        <v>138</v>
      </c>
      <c r="G62" s="56">
        <v>26</v>
      </c>
      <c r="H62" s="56">
        <v>0</v>
      </c>
      <c r="I62" s="56">
        <v>7</v>
      </c>
      <c r="J62" s="56">
        <v>0</v>
      </c>
      <c r="K62" s="56">
        <v>0</v>
      </c>
      <c r="L62" s="56">
        <v>7</v>
      </c>
      <c r="M62" s="56">
        <v>2</v>
      </c>
      <c r="N62" s="56">
        <v>76</v>
      </c>
      <c r="O62" s="56">
        <v>19</v>
      </c>
      <c r="P62" s="56">
        <v>18</v>
      </c>
      <c r="Q62" s="56">
        <v>0</v>
      </c>
      <c r="R62" s="56">
        <v>0</v>
      </c>
      <c r="S62" s="56">
        <v>7</v>
      </c>
      <c r="T62" s="56">
        <v>26</v>
      </c>
      <c r="U62" s="56">
        <v>5</v>
      </c>
      <c r="V62" s="57">
        <f t="shared" ref="V62:X63" si="14">D62/C62*100</f>
        <v>11.129770489644045</v>
      </c>
      <c r="W62" s="57">
        <f t="shared" si="14"/>
        <v>4.8520710059171597</v>
      </c>
      <c r="X62" s="57">
        <f t="shared" si="14"/>
        <v>84.146341463414629</v>
      </c>
      <c r="Y62" s="57">
        <f>L62/D62*100000</f>
        <v>207.10059171597635</v>
      </c>
      <c r="Z62" s="57">
        <f t="shared" si="1"/>
        <v>100</v>
      </c>
      <c r="AA62" s="58">
        <f>L62/E62*100</f>
        <v>4.2682926829268295</v>
      </c>
    </row>
    <row r="63" spans="2:27" ht="27.95" customHeight="1" x14ac:dyDescent="0.2">
      <c r="B63" s="65" t="s">
        <v>73</v>
      </c>
      <c r="C63" s="66">
        <v>30369</v>
      </c>
      <c r="D63" s="67">
        <v>3380</v>
      </c>
      <c r="E63" s="67">
        <v>164</v>
      </c>
      <c r="F63" s="67">
        <v>138</v>
      </c>
      <c r="G63" s="67">
        <v>26</v>
      </c>
      <c r="H63" s="67">
        <v>0</v>
      </c>
      <c r="I63" s="67">
        <v>7</v>
      </c>
      <c r="J63" s="67">
        <v>0</v>
      </c>
      <c r="K63" s="67">
        <v>0</v>
      </c>
      <c r="L63" s="67">
        <v>7</v>
      </c>
      <c r="M63" s="67">
        <v>2</v>
      </c>
      <c r="N63" s="67">
        <v>76</v>
      </c>
      <c r="O63" s="67">
        <v>19</v>
      </c>
      <c r="P63" s="67">
        <v>18</v>
      </c>
      <c r="Q63" s="67">
        <v>0</v>
      </c>
      <c r="R63" s="67">
        <v>0</v>
      </c>
      <c r="S63" s="67">
        <v>7</v>
      </c>
      <c r="T63" s="67">
        <v>26</v>
      </c>
      <c r="U63" s="67">
        <v>5</v>
      </c>
      <c r="V63" s="62">
        <f t="shared" si="14"/>
        <v>11.129770489644045</v>
      </c>
      <c r="W63" s="62">
        <f t="shared" si="14"/>
        <v>4.8520710059171597</v>
      </c>
      <c r="X63" s="62">
        <f t="shared" si="14"/>
        <v>84.146341463414629</v>
      </c>
      <c r="Y63" s="62">
        <f>L63/D63*100000</f>
        <v>207.10059171597635</v>
      </c>
      <c r="Z63" s="62">
        <f t="shared" si="1"/>
        <v>100</v>
      </c>
      <c r="AA63" s="63">
        <f>L63/E63*100</f>
        <v>4.2682926829268295</v>
      </c>
    </row>
    <row r="64" spans="2:27" ht="27.95" customHeight="1" thickBot="1" x14ac:dyDescent="0.25">
      <c r="B64" s="59"/>
      <c r="C64" s="6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1"/>
      <c r="S64" s="61"/>
      <c r="T64" s="61"/>
      <c r="U64" s="61"/>
      <c r="V64" s="62"/>
      <c r="W64" s="62"/>
      <c r="X64" s="62"/>
      <c r="Y64" s="62"/>
      <c r="Z64" s="62"/>
      <c r="AA64" s="63"/>
    </row>
    <row r="65" spans="2:28" ht="27.95" customHeight="1" thickBot="1" x14ac:dyDescent="0.25">
      <c r="B65" s="54" t="s">
        <v>74</v>
      </c>
      <c r="C65" s="55">
        <v>39642</v>
      </c>
      <c r="D65" s="56">
        <v>6238</v>
      </c>
      <c r="E65" s="56">
        <v>418</v>
      </c>
      <c r="F65" s="56">
        <v>301</v>
      </c>
      <c r="G65" s="56">
        <v>98</v>
      </c>
      <c r="H65" s="56">
        <v>1</v>
      </c>
      <c r="I65" s="56">
        <v>17</v>
      </c>
      <c r="J65" s="56">
        <v>0</v>
      </c>
      <c r="K65" s="56">
        <v>3</v>
      </c>
      <c r="L65" s="56">
        <v>21</v>
      </c>
      <c r="M65" s="56">
        <v>1</v>
      </c>
      <c r="N65" s="56">
        <v>120</v>
      </c>
      <c r="O65" s="56">
        <v>14</v>
      </c>
      <c r="P65" s="56">
        <v>19</v>
      </c>
      <c r="Q65" s="56">
        <v>3</v>
      </c>
      <c r="R65" s="56">
        <v>0</v>
      </c>
      <c r="S65" s="56">
        <v>18</v>
      </c>
      <c r="T65" s="56">
        <v>117</v>
      </c>
      <c r="U65" s="56">
        <v>15</v>
      </c>
      <c r="V65" s="57">
        <f t="shared" ref="V65:X66" si="15">D65/C65*100</f>
        <v>15.735835729781545</v>
      </c>
      <c r="W65" s="57">
        <f t="shared" si="15"/>
        <v>6.7008656620711777</v>
      </c>
      <c r="X65" s="57">
        <f t="shared" si="15"/>
        <v>72.009569377990431</v>
      </c>
      <c r="Y65" s="57">
        <f>L65/D65*100000</f>
        <v>336.64636101314522</v>
      </c>
      <c r="Z65" s="57">
        <f t="shared" si="1"/>
        <v>80.952380952380949</v>
      </c>
      <c r="AA65" s="58">
        <f>L65/E65*100</f>
        <v>5.0239234449760763</v>
      </c>
    </row>
    <row r="66" spans="2:28" ht="27.95" customHeight="1" x14ac:dyDescent="0.2">
      <c r="B66" s="65" t="s">
        <v>75</v>
      </c>
      <c r="C66" s="66">
        <v>39642</v>
      </c>
      <c r="D66" s="67">
        <v>6238</v>
      </c>
      <c r="E66" s="67">
        <v>418</v>
      </c>
      <c r="F66" s="67">
        <v>301</v>
      </c>
      <c r="G66" s="67">
        <v>98</v>
      </c>
      <c r="H66" s="67">
        <v>1</v>
      </c>
      <c r="I66" s="67">
        <v>17</v>
      </c>
      <c r="J66" s="67">
        <v>0</v>
      </c>
      <c r="K66" s="67">
        <v>3</v>
      </c>
      <c r="L66" s="67">
        <v>21</v>
      </c>
      <c r="M66" s="67">
        <v>1</v>
      </c>
      <c r="N66" s="67">
        <v>120</v>
      </c>
      <c r="O66" s="67">
        <v>14</v>
      </c>
      <c r="P66" s="67">
        <v>19</v>
      </c>
      <c r="Q66" s="67">
        <v>3</v>
      </c>
      <c r="R66" s="67">
        <v>0</v>
      </c>
      <c r="S66" s="67">
        <v>18</v>
      </c>
      <c r="T66" s="67">
        <v>117</v>
      </c>
      <c r="U66" s="67">
        <v>15</v>
      </c>
      <c r="V66" s="62">
        <f t="shared" si="15"/>
        <v>15.735835729781545</v>
      </c>
      <c r="W66" s="62">
        <f t="shared" si="15"/>
        <v>6.7008656620711777</v>
      </c>
      <c r="X66" s="62">
        <f t="shared" si="15"/>
        <v>72.009569377990431</v>
      </c>
      <c r="Y66" s="62">
        <f>L66/D66*100000</f>
        <v>336.64636101314522</v>
      </c>
      <c r="Z66" s="62">
        <f t="shared" si="1"/>
        <v>80.952380952380949</v>
      </c>
      <c r="AA66" s="63">
        <f>L66/E66*100</f>
        <v>5.0239234449760763</v>
      </c>
    </row>
    <row r="67" spans="2:28" ht="27.95" customHeight="1" thickBot="1" x14ac:dyDescent="0.25">
      <c r="B67" s="59"/>
      <c r="C67" s="6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1"/>
      <c r="S67" s="61"/>
      <c r="T67" s="61"/>
      <c r="U67" s="61"/>
      <c r="V67" s="62"/>
      <c r="W67" s="62"/>
      <c r="X67" s="62"/>
      <c r="Y67" s="62"/>
      <c r="Z67" s="62"/>
      <c r="AA67" s="63"/>
    </row>
    <row r="68" spans="2:28" ht="27.95" customHeight="1" thickBot="1" x14ac:dyDescent="0.25">
      <c r="B68" s="54" t="s">
        <v>76</v>
      </c>
      <c r="C68" s="55">
        <v>490404</v>
      </c>
      <c r="D68" s="56">
        <v>73714</v>
      </c>
      <c r="E68" s="56">
        <v>5059</v>
      </c>
      <c r="F68" s="56">
        <v>3686</v>
      </c>
      <c r="G68" s="56">
        <v>1077</v>
      </c>
      <c r="H68" s="56">
        <v>77</v>
      </c>
      <c r="I68" s="56">
        <v>178</v>
      </c>
      <c r="J68" s="56">
        <v>4</v>
      </c>
      <c r="K68" s="56">
        <v>3</v>
      </c>
      <c r="L68" s="56">
        <v>258</v>
      </c>
      <c r="M68" s="56">
        <v>3</v>
      </c>
      <c r="N68" s="56">
        <v>1640</v>
      </c>
      <c r="O68" s="56">
        <v>195</v>
      </c>
      <c r="P68" s="56">
        <v>339</v>
      </c>
      <c r="Q68" s="56">
        <v>10</v>
      </c>
      <c r="R68" s="56">
        <v>0</v>
      </c>
      <c r="S68" s="56">
        <v>164</v>
      </c>
      <c r="T68" s="56">
        <v>1373</v>
      </c>
      <c r="U68" s="56">
        <v>0</v>
      </c>
      <c r="V68" s="57">
        <f t="shared" ref="V68:X69" si="16">D68/C68*100</f>
        <v>15.031280332134322</v>
      </c>
      <c r="W68" s="57">
        <f t="shared" si="16"/>
        <v>6.8630110969422358</v>
      </c>
      <c r="X68" s="57">
        <f t="shared" si="16"/>
        <v>72.860249061079259</v>
      </c>
      <c r="Y68" s="57">
        <f>L68/D68*100000</f>
        <v>350.00135659440542</v>
      </c>
      <c r="Z68" s="57">
        <f t="shared" si="1"/>
        <v>68.992248062015506</v>
      </c>
      <c r="AA68" s="58">
        <f>L68/E68*100</f>
        <v>5.0998220992290966</v>
      </c>
    </row>
    <row r="69" spans="2:28" ht="27.95" customHeight="1" x14ac:dyDescent="0.2">
      <c r="B69" s="69" t="s">
        <v>77</v>
      </c>
      <c r="C69" s="70">
        <v>490404</v>
      </c>
      <c r="D69" s="71">
        <v>73714</v>
      </c>
      <c r="E69" s="71">
        <v>5059</v>
      </c>
      <c r="F69" s="71">
        <v>3686</v>
      </c>
      <c r="G69" s="71">
        <v>1077</v>
      </c>
      <c r="H69" s="71">
        <v>77</v>
      </c>
      <c r="I69" s="71">
        <v>178</v>
      </c>
      <c r="J69" s="71">
        <v>4</v>
      </c>
      <c r="K69" s="71">
        <v>3</v>
      </c>
      <c r="L69" s="71">
        <v>258</v>
      </c>
      <c r="M69" s="71">
        <v>3</v>
      </c>
      <c r="N69" s="71">
        <v>1640</v>
      </c>
      <c r="O69" s="71">
        <v>195</v>
      </c>
      <c r="P69" s="71">
        <v>339</v>
      </c>
      <c r="Q69" s="71">
        <v>10</v>
      </c>
      <c r="R69" s="71">
        <v>0</v>
      </c>
      <c r="S69" s="71">
        <v>164</v>
      </c>
      <c r="T69" s="71">
        <v>1373</v>
      </c>
      <c r="U69" s="71">
        <v>0</v>
      </c>
      <c r="V69" s="72">
        <f t="shared" si="16"/>
        <v>15.031280332134322</v>
      </c>
      <c r="W69" s="72">
        <f t="shared" si="16"/>
        <v>6.8630110969422358</v>
      </c>
      <c r="X69" s="72">
        <f t="shared" si="16"/>
        <v>72.860249061079259</v>
      </c>
      <c r="Y69" s="72">
        <f>L69/D69*100000</f>
        <v>350.00135659440542</v>
      </c>
      <c r="Z69" s="72">
        <f t="shared" si="1"/>
        <v>68.992248062015506</v>
      </c>
      <c r="AA69" s="73">
        <f>L69/E69*100</f>
        <v>5.0998220992290966</v>
      </c>
    </row>
    <row r="70" spans="2:28" x14ac:dyDescent="0.2">
      <c r="B70" s="74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78"/>
    </row>
    <row r="71" spans="2:28" ht="17.25" customHeight="1" x14ac:dyDescent="0.2"/>
    <row r="74" spans="2:28" x14ac:dyDescent="0.2">
      <c r="Y74" s="80"/>
    </row>
  </sheetData>
  <mergeCells count="28">
    <mergeCell ref="L5:L8"/>
    <mergeCell ref="J6:J8"/>
    <mergeCell ref="Z3:Z8"/>
    <mergeCell ref="AA3:AA8"/>
    <mergeCell ref="G4:G8"/>
    <mergeCell ref="H4:L4"/>
    <mergeCell ref="M4:M8"/>
    <mergeCell ref="N4:N8"/>
    <mergeCell ref="O4:O8"/>
    <mergeCell ref="P4:P8"/>
    <mergeCell ref="Q4:Q8"/>
    <mergeCell ref="R4:R8"/>
    <mergeCell ref="T3:T8"/>
    <mergeCell ref="U3:U8"/>
    <mergeCell ref="V3:V8"/>
    <mergeCell ref="W3:W8"/>
    <mergeCell ref="X3:X8"/>
    <mergeCell ref="Y3:Y8"/>
    <mergeCell ref="B3:B8"/>
    <mergeCell ref="C3:C8"/>
    <mergeCell ref="D3:D8"/>
    <mergeCell ref="E3:E8"/>
    <mergeCell ref="F3:F8"/>
    <mergeCell ref="G3:S3"/>
    <mergeCell ref="S4:S8"/>
    <mergeCell ref="H5:H8"/>
    <mergeCell ref="I5:I8"/>
    <mergeCell ref="K5:K8"/>
  </mergeCells>
  <phoneticPr fontId="3"/>
  <pageMargins left="0.51181102362204722" right="0" top="0.74803149606299213" bottom="0.15748031496062992" header="0.31496062992125984" footer="0.31496062992125984"/>
  <pageSetup paperSize="9" scale="40" orientation="landscape" r:id="rId1"/>
  <rowBreaks count="1" manualBreakCount="1">
    <brk id="41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B104"/>
  <sheetViews>
    <sheetView view="pageBreakPreview" zoomScale="50" zoomScaleNormal="75" zoomScaleSheetLayoutView="50" workbookViewId="0">
      <selection activeCell="B1" sqref="B1"/>
    </sheetView>
  </sheetViews>
  <sheetFormatPr defaultColWidth="11.625" defaultRowHeight="17.100000000000001" customHeight="1" x14ac:dyDescent="0.25"/>
  <cols>
    <col min="1" max="1" width="2.875" style="82" customWidth="1"/>
    <col min="2" max="2" width="6.25" style="148" customWidth="1"/>
    <col min="3" max="3" width="22.25" style="82" customWidth="1"/>
    <col min="4" max="4" width="18.375" style="82" customWidth="1"/>
    <col min="5" max="6" width="14.375" style="82" customWidth="1"/>
    <col min="7" max="7" width="13.125" style="82" customWidth="1"/>
    <col min="8" max="10" width="10.625" style="82" customWidth="1"/>
    <col min="11" max="11" width="11.125" style="82" customWidth="1"/>
    <col min="12" max="12" width="8.625" style="82" customWidth="1"/>
    <col min="13" max="17" width="10.625" style="82" customWidth="1"/>
    <col min="18" max="19" width="8.625" style="82" customWidth="1"/>
    <col min="20" max="25" width="10.625" style="82" customWidth="1"/>
    <col min="26" max="26" width="15.625" style="82" customWidth="1"/>
    <col min="27" max="27" width="12.625" style="82" customWidth="1"/>
    <col min="28" max="28" width="10.375" style="82" customWidth="1"/>
    <col min="29" max="29" width="3.125" style="82" customWidth="1"/>
    <col min="30" max="16384" width="11.625" style="82"/>
  </cols>
  <sheetData>
    <row r="1" spans="2:28" ht="65.25" customHeight="1" x14ac:dyDescent="0.4">
      <c r="B1" s="81" t="s">
        <v>78</v>
      </c>
      <c r="E1" s="83"/>
      <c r="W1" s="84"/>
      <c r="X1" s="84"/>
      <c r="Y1" s="84"/>
      <c r="Z1" s="84"/>
      <c r="AA1" s="84"/>
      <c r="AB1" s="84"/>
    </row>
    <row r="2" spans="2:28" ht="39" customHeight="1" x14ac:dyDescent="0.3">
      <c r="B2" s="85" t="s">
        <v>79</v>
      </c>
      <c r="C2" s="86"/>
      <c r="W2" s="84"/>
      <c r="X2" s="84"/>
      <c r="Y2" s="84"/>
      <c r="Z2" s="84"/>
      <c r="AA2" s="84"/>
      <c r="AB2" s="87" t="s">
        <v>80</v>
      </c>
    </row>
    <row r="3" spans="2:28" ht="39" customHeight="1" x14ac:dyDescent="0.25">
      <c r="B3" s="88" t="s">
        <v>81</v>
      </c>
      <c r="C3" s="88"/>
      <c r="D3" s="89" t="s">
        <v>4</v>
      </c>
      <c r="E3" s="89" t="s">
        <v>5</v>
      </c>
      <c r="F3" s="89" t="s">
        <v>82</v>
      </c>
      <c r="G3" s="90" t="s">
        <v>7</v>
      </c>
      <c r="H3" s="91" t="s">
        <v>83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90" t="s">
        <v>9</v>
      </c>
      <c r="V3" s="90" t="s">
        <v>10</v>
      </c>
      <c r="W3" s="94" t="s">
        <v>11</v>
      </c>
      <c r="X3" s="94" t="s">
        <v>12</v>
      </c>
      <c r="Y3" s="94" t="s">
        <v>13</v>
      </c>
      <c r="Z3" s="94" t="s">
        <v>14</v>
      </c>
      <c r="AA3" s="94" t="s">
        <v>15</v>
      </c>
      <c r="AB3" s="94" t="s">
        <v>16</v>
      </c>
    </row>
    <row r="4" spans="2:28" ht="30" customHeight="1" x14ac:dyDescent="0.25">
      <c r="B4" s="88"/>
      <c r="C4" s="88"/>
      <c r="D4" s="95"/>
      <c r="E4" s="95"/>
      <c r="F4" s="96"/>
      <c r="G4" s="97"/>
      <c r="H4" s="89" t="s">
        <v>17</v>
      </c>
      <c r="I4" s="98" t="s">
        <v>18</v>
      </c>
      <c r="J4" s="98"/>
      <c r="K4" s="98"/>
      <c r="L4" s="98"/>
      <c r="M4" s="99"/>
      <c r="N4" s="100" t="s">
        <v>19</v>
      </c>
      <c r="O4" s="89" t="s">
        <v>20</v>
      </c>
      <c r="P4" s="101" t="s">
        <v>21</v>
      </c>
      <c r="Q4" s="89" t="s">
        <v>22</v>
      </c>
      <c r="R4" s="89" t="s">
        <v>23</v>
      </c>
      <c r="S4" s="89" t="s">
        <v>24</v>
      </c>
      <c r="T4" s="89" t="s">
        <v>25</v>
      </c>
      <c r="U4" s="97"/>
      <c r="V4" s="97"/>
      <c r="W4" s="102"/>
      <c r="X4" s="102"/>
      <c r="Y4" s="102"/>
      <c r="Z4" s="102"/>
      <c r="AA4" s="102"/>
      <c r="AB4" s="102"/>
    </row>
    <row r="5" spans="2:28" ht="24" customHeight="1" x14ac:dyDescent="0.25">
      <c r="B5" s="88"/>
      <c r="C5" s="88"/>
      <c r="D5" s="95"/>
      <c r="E5" s="95"/>
      <c r="F5" s="96"/>
      <c r="G5" s="97"/>
      <c r="H5" s="95"/>
      <c r="I5" s="103" t="s">
        <v>26</v>
      </c>
      <c r="J5" s="104" t="s">
        <v>27</v>
      </c>
      <c r="K5" s="105"/>
      <c r="L5" s="106" t="s">
        <v>28</v>
      </c>
      <c r="M5" s="103" t="s">
        <v>29</v>
      </c>
      <c r="N5" s="107"/>
      <c r="O5" s="95"/>
      <c r="P5" s="108"/>
      <c r="Q5" s="95"/>
      <c r="R5" s="95"/>
      <c r="S5" s="95"/>
      <c r="T5" s="95"/>
      <c r="U5" s="97"/>
      <c r="V5" s="97"/>
      <c r="W5" s="102"/>
      <c r="X5" s="102"/>
      <c r="Y5" s="102"/>
      <c r="Z5" s="102"/>
      <c r="AA5" s="102"/>
      <c r="AB5" s="102"/>
    </row>
    <row r="6" spans="2:28" ht="24" customHeight="1" x14ac:dyDescent="0.25">
      <c r="B6" s="88"/>
      <c r="C6" s="88"/>
      <c r="D6" s="95"/>
      <c r="E6" s="95"/>
      <c r="F6" s="96"/>
      <c r="G6" s="97"/>
      <c r="H6" s="95"/>
      <c r="I6" s="109"/>
      <c r="J6" s="110"/>
      <c r="K6" s="111" t="s">
        <v>30</v>
      </c>
      <c r="L6" s="112"/>
      <c r="M6" s="109"/>
      <c r="N6" s="107"/>
      <c r="O6" s="95"/>
      <c r="P6" s="108"/>
      <c r="Q6" s="95"/>
      <c r="R6" s="95"/>
      <c r="S6" s="95"/>
      <c r="T6" s="95"/>
      <c r="U6" s="113"/>
      <c r="V6" s="113"/>
      <c r="W6" s="102"/>
      <c r="X6" s="102"/>
      <c r="Y6" s="102"/>
      <c r="Z6" s="102"/>
      <c r="AA6" s="102"/>
      <c r="AB6" s="102"/>
    </row>
    <row r="7" spans="2:28" ht="24" customHeight="1" x14ac:dyDescent="0.25">
      <c r="B7" s="88"/>
      <c r="C7" s="88"/>
      <c r="D7" s="95"/>
      <c r="E7" s="95"/>
      <c r="F7" s="96"/>
      <c r="G7" s="97"/>
      <c r="H7" s="95"/>
      <c r="I7" s="109"/>
      <c r="J7" s="110"/>
      <c r="K7" s="114"/>
      <c r="L7" s="112"/>
      <c r="M7" s="109"/>
      <c r="N7" s="107"/>
      <c r="O7" s="95"/>
      <c r="P7" s="108"/>
      <c r="Q7" s="95"/>
      <c r="R7" s="95"/>
      <c r="S7" s="95"/>
      <c r="T7" s="95"/>
      <c r="U7" s="113"/>
      <c r="V7" s="113"/>
      <c r="W7" s="102"/>
      <c r="X7" s="102"/>
      <c r="Y7" s="102"/>
      <c r="Z7" s="102"/>
      <c r="AA7" s="102"/>
      <c r="AB7" s="102"/>
    </row>
    <row r="8" spans="2:28" ht="63" customHeight="1" x14ac:dyDescent="0.25">
      <c r="B8" s="88"/>
      <c r="C8" s="88"/>
      <c r="D8" s="115"/>
      <c r="E8" s="115"/>
      <c r="F8" s="116"/>
      <c r="G8" s="117"/>
      <c r="H8" s="115"/>
      <c r="I8" s="118"/>
      <c r="J8" s="119"/>
      <c r="K8" s="120"/>
      <c r="L8" s="121"/>
      <c r="M8" s="118"/>
      <c r="N8" s="122"/>
      <c r="O8" s="115"/>
      <c r="P8" s="123"/>
      <c r="Q8" s="115"/>
      <c r="R8" s="115"/>
      <c r="S8" s="115"/>
      <c r="T8" s="115"/>
      <c r="U8" s="124"/>
      <c r="V8" s="124"/>
      <c r="W8" s="102"/>
      <c r="X8" s="102"/>
      <c r="Y8" s="102"/>
      <c r="Z8" s="102"/>
      <c r="AA8" s="102"/>
      <c r="AB8" s="102"/>
    </row>
    <row r="9" spans="2:28" ht="11.25" customHeight="1" x14ac:dyDescent="0.25">
      <c r="B9" s="125"/>
      <c r="C9" s="126"/>
      <c r="W9" s="84"/>
      <c r="X9" s="84"/>
      <c r="Y9" s="84"/>
      <c r="Z9" s="84"/>
      <c r="AA9" s="84"/>
      <c r="AB9" s="84"/>
    </row>
    <row r="10" spans="2:28" ht="39" customHeight="1" x14ac:dyDescent="0.25">
      <c r="B10" s="127" t="s">
        <v>84</v>
      </c>
      <c r="C10" s="128"/>
      <c r="D10" s="129"/>
      <c r="E10" s="130">
        <v>311</v>
      </c>
      <c r="F10" s="130">
        <v>12</v>
      </c>
      <c r="G10" s="130">
        <v>6</v>
      </c>
      <c r="H10" s="130">
        <v>4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1</v>
      </c>
      <c r="O10" s="130">
        <v>0</v>
      </c>
      <c r="P10" s="130">
        <v>1</v>
      </c>
      <c r="Q10" s="130">
        <v>0</v>
      </c>
      <c r="R10" s="130">
        <v>0</v>
      </c>
      <c r="S10" s="130">
        <v>0</v>
      </c>
      <c r="T10" s="130">
        <v>0</v>
      </c>
      <c r="U10" s="130">
        <v>6</v>
      </c>
      <c r="V10" s="130">
        <v>0</v>
      </c>
      <c r="W10" s="131"/>
      <c r="X10" s="132">
        <f>F10/E10*100</f>
        <v>3.8585209003215439</v>
      </c>
      <c r="Y10" s="132">
        <f>G10/F10*100</f>
        <v>50</v>
      </c>
      <c r="Z10" s="132">
        <f>M10/E10*100000</f>
        <v>0</v>
      </c>
      <c r="AA10" s="132" t="s">
        <v>85</v>
      </c>
      <c r="AB10" s="133" t="s">
        <v>85</v>
      </c>
    </row>
    <row r="11" spans="2:28" ht="39" customHeight="1" thickBot="1" x14ac:dyDescent="0.3">
      <c r="B11" s="134" t="s">
        <v>86</v>
      </c>
      <c r="C11" s="135"/>
      <c r="D11" s="136"/>
      <c r="E11" s="137">
        <v>626</v>
      </c>
      <c r="F11" s="137">
        <v>21</v>
      </c>
      <c r="G11" s="137">
        <v>14</v>
      </c>
      <c r="H11" s="137">
        <v>9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  <c r="N11" s="137">
        <v>0</v>
      </c>
      <c r="O11" s="137">
        <v>2</v>
      </c>
      <c r="P11" s="137">
        <v>0</v>
      </c>
      <c r="Q11" s="137">
        <v>1</v>
      </c>
      <c r="R11" s="137">
        <v>1</v>
      </c>
      <c r="S11" s="137">
        <v>0</v>
      </c>
      <c r="T11" s="137">
        <v>1</v>
      </c>
      <c r="U11" s="137">
        <v>7</v>
      </c>
      <c r="V11" s="137">
        <v>0</v>
      </c>
      <c r="W11" s="138"/>
      <c r="X11" s="139">
        <f t="shared" ref="X11:Y12" si="0">F11/E11*100</f>
        <v>3.3546325878594248</v>
      </c>
      <c r="Y11" s="139">
        <f t="shared" si="0"/>
        <v>66.666666666666657</v>
      </c>
      <c r="Z11" s="139">
        <f t="shared" ref="Z11:Z12" si="1">M11/E11*100000</f>
        <v>0</v>
      </c>
      <c r="AA11" s="139" t="s">
        <v>85</v>
      </c>
      <c r="AB11" s="140" t="s">
        <v>85</v>
      </c>
    </row>
    <row r="12" spans="2:28" ht="39" customHeight="1" thickTop="1" x14ac:dyDescent="0.25">
      <c r="B12" s="141"/>
      <c r="C12" s="142" t="s">
        <v>87</v>
      </c>
      <c r="D12" s="143"/>
      <c r="E12" s="144">
        <v>937</v>
      </c>
      <c r="F12" s="144">
        <v>33</v>
      </c>
      <c r="G12" s="144">
        <v>20</v>
      </c>
      <c r="H12" s="144">
        <v>13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1</v>
      </c>
      <c r="O12" s="144">
        <v>2</v>
      </c>
      <c r="P12" s="144">
        <v>1</v>
      </c>
      <c r="Q12" s="144">
        <v>1</v>
      </c>
      <c r="R12" s="144">
        <v>1</v>
      </c>
      <c r="S12" s="144">
        <v>0</v>
      </c>
      <c r="T12" s="144">
        <v>1</v>
      </c>
      <c r="U12" s="144">
        <v>13</v>
      </c>
      <c r="V12" s="144">
        <v>0</v>
      </c>
      <c r="W12" s="145"/>
      <c r="X12" s="146">
        <f t="shared" si="0"/>
        <v>3.5218783351120595</v>
      </c>
      <c r="Y12" s="146">
        <f t="shared" si="0"/>
        <v>60.606060606060609</v>
      </c>
      <c r="Z12" s="146">
        <f t="shared" si="1"/>
        <v>0</v>
      </c>
      <c r="AA12" s="146" t="s">
        <v>85</v>
      </c>
      <c r="AB12" s="147" t="s">
        <v>85</v>
      </c>
    </row>
    <row r="13" spans="2:28" ht="17.25" customHeight="1" x14ac:dyDescent="0.25"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84"/>
      <c r="X13" s="132"/>
      <c r="Y13" s="132"/>
      <c r="Z13" s="132"/>
      <c r="AA13" s="132"/>
      <c r="AB13" s="133"/>
    </row>
    <row r="14" spans="2:28" ht="39" customHeight="1" x14ac:dyDescent="0.25">
      <c r="B14" s="150"/>
      <c r="C14" s="151" t="s">
        <v>88</v>
      </c>
      <c r="D14" s="129"/>
      <c r="E14" s="130">
        <v>1139</v>
      </c>
      <c r="F14" s="130">
        <v>53</v>
      </c>
      <c r="G14" s="130">
        <v>39</v>
      </c>
      <c r="H14" s="130">
        <v>21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10</v>
      </c>
      <c r="P14" s="130">
        <v>3</v>
      </c>
      <c r="Q14" s="130">
        <v>1</v>
      </c>
      <c r="R14" s="130">
        <v>1</v>
      </c>
      <c r="S14" s="130">
        <v>1</v>
      </c>
      <c r="T14" s="130">
        <v>2</v>
      </c>
      <c r="U14" s="130">
        <v>14</v>
      </c>
      <c r="V14" s="130">
        <v>0</v>
      </c>
      <c r="W14" s="131"/>
      <c r="X14" s="132">
        <f t="shared" ref="X14:Y34" si="2">F14/E14*100</f>
        <v>4.6532045654082523</v>
      </c>
      <c r="Y14" s="132">
        <f t="shared" si="2"/>
        <v>73.584905660377359</v>
      </c>
      <c r="Z14" s="132">
        <f t="shared" ref="Z14:Z34" si="3">M14/E14*100000</f>
        <v>0</v>
      </c>
      <c r="AA14" s="132" t="s">
        <v>85</v>
      </c>
      <c r="AB14" s="133" t="s">
        <v>89</v>
      </c>
    </row>
    <row r="15" spans="2:28" ht="39" customHeight="1" x14ac:dyDescent="0.25">
      <c r="B15" s="152"/>
      <c r="C15" s="151" t="s">
        <v>90</v>
      </c>
      <c r="D15" s="129"/>
      <c r="E15" s="130">
        <v>602</v>
      </c>
      <c r="F15" s="130">
        <v>36</v>
      </c>
      <c r="G15" s="130">
        <v>27</v>
      </c>
      <c r="H15" s="130">
        <v>12</v>
      </c>
      <c r="I15" s="130">
        <v>1</v>
      </c>
      <c r="J15" s="130">
        <v>0</v>
      </c>
      <c r="K15" s="130">
        <v>0</v>
      </c>
      <c r="L15" s="130">
        <v>0</v>
      </c>
      <c r="M15" s="130">
        <v>1</v>
      </c>
      <c r="N15" s="130">
        <v>0</v>
      </c>
      <c r="O15" s="130">
        <v>12</v>
      </c>
      <c r="P15" s="130">
        <v>1</v>
      </c>
      <c r="Q15" s="130">
        <v>0</v>
      </c>
      <c r="R15" s="130">
        <v>0</v>
      </c>
      <c r="S15" s="130">
        <v>0</v>
      </c>
      <c r="T15" s="130">
        <v>2</v>
      </c>
      <c r="U15" s="130">
        <v>9</v>
      </c>
      <c r="V15" s="130">
        <v>1</v>
      </c>
      <c r="W15" s="131"/>
      <c r="X15" s="132">
        <f t="shared" si="2"/>
        <v>5.9800664451827243</v>
      </c>
      <c r="Y15" s="132">
        <f t="shared" si="2"/>
        <v>75</v>
      </c>
      <c r="Z15" s="132">
        <f t="shared" si="3"/>
        <v>166.11295681063123</v>
      </c>
      <c r="AA15" s="132">
        <f t="shared" ref="AA15:AA34" si="4">J15/M15*100</f>
        <v>0</v>
      </c>
      <c r="AB15" s="133">
        <f t="shared" ref="AB15:AB34" si="5">M15/F15*100</f>
        <v>2.7777777777777777</v>
      </c>
    </row>
    <row r="16" spans="2:28" ht="39" customHeight="1" x14ac:dyDescent="0.25">
      <c r="B16" s="152"/>
      <c r="C16" s="151" t="s">
        <v>91</v>
      </c>
      <c r="D16" s="129"/>
      <c r="E16" s="130">
        <v>627</v>
      </c>
      <c r="F16" s="130">
        <v>36</v>
      </c>
      <c r="G16" s="130">
        <v>20</v>
      </c>
      <c r="H16" s="130">
        <v>7</v>
      </c>
      <c r="I16" s="130">
        <v>0</v>
      </c>
      <c r="J16" s="130">
        <v>2</v>
      </c>
      <c r="K16" s="130">
        <v>0</v>
      </c>
      <c r="L16" s="130">
        <v>0</v>
      </c>
      <c r="M16" s="130">
        <v>2</v>
      </c>
      <c r="N16" s="130">
        <v>0</v>
      </c>
      <c r="O16" s="130">
        <v>9</v>
      </c>
      <c r="P16" s="130">
        <v>1</v>
      </c>
      <c r="Q16" s="130">
        <v>0</v>
      </c>
      <c r="R16" s="130">
        <v>0</v>
      </c>
      <c r="S16" s="130">
        <v>0</v>
      </c>
      <c r="T16" s="130">
        <v>2</v>
      </c>
      <c r="U16" s="130">
        <v>16</v>
      </c>
      <c r="V16" s="130">
        <v>0</v>
      </c>
      <c r="W16" s="131"/>
      <c r="X16" s="132">
        <f t="shared" si="2"/>
        <v>5.741626794258373</v>
      </c>
      <c r="Y16" s="132">
        <f t="shared" si="2"/>
        <v>55.555555555555557</v>
      </c>
      <c r="Z16" s="132">
        <f t="shared" si="3"/>
        <v>318.97926634768743</v>
      </c>
      <c r="AA16" s="132">
        <f t="shared" si="4"/>
        <v>100</v>
      </c>
      <c r="AB16" s="133">
        <f t="shared" si="5"/>
        <v>5.5555555555555554</v>
      </c>
    </row>
    <row r="17" spans="2:28" ht="39" customHeight="1" x14ac:dyDescent="0.25">
      <c r="B17" s="152"/>
      <c r="C17" s="151" t="s">
        <v>92</v>
      </c>
      <c r="D17" s="129"/>
      <c r="E17" s="130">
        <v>655</v>
      </c>
      <c r="F17" s="130">
        <v>51</v>
      </c>
      <c r="G17" s="130">
        <v>38</v>
      </c>
      <c r="H17" s="130">
        <v>7</v>
      </c>
      <c r="I17" s="130">
        <v>1</v>
      </c>
      <c r="J17" s="130">
        <v>5</v>
      </c>
      <c r="K17" s="130">
        <v>0</v>
      </c>
      <c r="L17" s="130">
        <v>0</v>
      </c>
      <c r="M17" s="130">
        <v>6</v>
      </c>
      <c r="N17" s="130">
        <v>0</v>
      </c>
      <c r="O17" s="130">
        <v>23</v>
      </c>
      <c r="P17" s="130">
        <v>0</v>
      </c>
      <c r="Q17" s="130">
        <v>1</v>
      </c>
      <c r="R17" s="130">
        <v>0</v>
      </c>
      <c r="S17" s="130">
        <v>0</v>
      </c>
      <c r="T17" s="130">
        <v>1</v>
      </c>
      <c r="U17" s="130">
        <v>13</v>
      </c>
      <c r="V17" s="130">
        <v>0</v>
      </c>
      <c r="W17" s="131"/>
      <c r="X17" s="132">
        <f t="shared" si="2"/>
        <v>7.7862595419847329</v>
      </c>
      <c r="Y17" s="132">
        <f t="shared" si="2"/>
        <v>74.509803921568633</v>
      </c>
      <c r="Z17" s="132">
        <f t="shared" si="3"/>
        <v>916.03053435114509</v>
      </c>
      <c r="AA17" s="132">
        <f t="shared" si="4"/>
        <v>83.333333333333343</v>
      </c>
      <c r="AB17" s="133">
        <f t="shared" si="5"/>
        <v>11.76470588235294</v>
      </c>
    </row>
    <row r="18" spans="2:28" ht="39" customHeight="1" x14ac:dyDescent="0.25">
      <c r="B18" s="152" t="s">
        <v>93</v>
      </c>
      <c r="C18" s="151" t="s">
        <v>94</v>
      </c>
      <c r="D18" s="129"/>
      <c r="E18" s="130">
        <v>1639</v>
      </c>
      <c r="F18" s="130">
        <v>122</v>
      </c>
      <c r="G18" s="130">
        <v>77</v>
      </c>
      <c r="H18" s="130">
        <v>7</v>
      </c>
      <c r="I18" s="130">
        <v>1</v>
      </c>
      <c r="J18" s="130">
        <v>7</v>
      </c>
      <c r="K18" s="130">
        <v>0</v>
      </c>
      <c r="L18" s="130">
        <v>0</v>
      </c>
      <c r="M18" s="130">
        <v>8</v>
      </c>
      <c r="N18" s="130">
        <v>0</v>
      </c>
      <c r="O18" s="130">
        <v>53</v>
      </c>
      <c r="P18" s="130">
        <v>6</v>
      </c>
      <c r="Q18" s="130">
        <v>2</v>
      </c>
      <c r="R18" s="130">
        <v>0</v>
      </c>
      <c r="S18" s="130">
        <v>0</v>
      </c>
      <c r="T18" s="130">
        <v>3</v>
      </c>
      <c r="U18" s="130">
        <v>45</v>
      </c>
      <c r="V18" s="130">
        <v>0</v>
      </c>
      <c r="W18" s="131"/>
      <c r="X18" s="132">
        <f t="shared" si="2"/>
        <v>7.4435631482611342</v>
      </c>
      <c r="Y18" s="132">
        <f t="shared" si="2"/>
        <v>63.114754098360656</v>
      </c>
      <c r="Z18" s="132">
        <f t="shared" si="3"/>
        <v>488.10250152532029</v>
      </c>
      <c r="AA18" s="132">
        <f t="shared" si="4"/>
        <v>87.5</v>
      </c>
      <c r="AB18" s="133">
        <f t="shared" si="5"/>
        <v>6.557377049180328</v>
      </c>
    </row>
    <row r="19" spans="2:28" ht="39" customHeight="1" x14ac:dyDescent="0.25">
      <c r="B19" s="152"/>
      <c r="C19" s="151" t="s">
        <v>95</v>
      </c>
      <c r="D19" s="129"/>
      <c r="E19" s="130">
        <v>3222</v>
      </c>
      <c r="F19" s="130">
        <v>309</v>
      </c>
      <c r="G19" s="130">
        <v>223</v>
      </c>
      <c r="H19" s="130">
        <v>36</v>
      </c>
      <c r="I19" s="130">
        <v>14</v>
      </c>
      <c r="J19" s="130">
        <v>19</v>
      </c>
      <c r="K19" s="130">
        <v>0</v>
      </c>
      <c r="L19" s="130">
        <v>2</v>
      </c>
      <c r="M19" s="130">
        <v>35</v>
      </c>
      <c r="N19" s="130">
        <v>1</v>
      </c>
      <c r="O19" s="130">
        <v>127</v>
      </c>
      <c r="P19" s="130">
        <v>11</v>
      </c>
      <c r="Q19" s="130">
        <v>7</v>
      </c>
      <c r="R19" s="130">
        <v>2</v>
      </c>
      <c r="S19" s="130">
        <v>0</v>
      </c>
      <c r="T19" s="130">
        <v>7</v>
      </c>
      <c r="U19" s="130">
        <v>86</v>
      </c>
      <c r="V19" s="130">
        <v>2</v>
      </c>
      <c r="W19" s="131"/>
      <c r="X19" s="132">
        <f t="shared" si="2"/>
        <v>9.5903165735567963</v>
      </c>
      <c r="Y19" s="132">
        <f t="shared" si="2"/>
        <v>72.168284789644005</v>
      </c>
      <c r="Z19" s="132">
        <f t="shared" si="3"/>
        <v>1086.2818125387957</v>
      </c>
      <c r="AA19" s="132">
        <f t="shared" si="4"/>
        <v>54.285714285714285</v>
      </c>
      <c r="AB19" s="133">
        <f t="shared" si="5"/>
        <v>11.326860841423949</v>
      </c>
    </row>
    <row r="20" spans="2:28" ht="39" customHeight="1" x14ac:dyDescent="0.25">
      <c r="B20" s="152"/>
      <c r="C20" s="151" t="s">
        <v>96</v>
      </c>
      <c r="D20" s="129"/>
      <c r="E20" s="130">
        <v>1971</v>
      </c>
      <c r="F20" s="130">
        <v>241</v>
      </c>
      <c r="G20" s="153">
        <v>176</v>
      </c>
      <c r="H20" s="130">
        <v>30</v>
      </c>
      <c r="I20" s="130">
        <v>12</v>
      </c>
      <c r="J20" s="130">
        <v>11</v>
      </c>
      <c r="K20" s="130">
        <v>0</v>
      </c>
      <c r="L20" s="130">
        <v>0</v>
      </c>
      <c r="M20" s="130">
        <v>23</v>
      </c>
      <c r="N20" s="130">
        <v>2</v>
      </c>
      <c r="O20" s="130">
        <v>100</v>
      </c>
      <c r="P20" s="130">
        <v>6</v>
      </c>
      <c r="Q20" s="130">
        <v>14</v>
      </c>
      <c r="R20" s="130">
        <v>1</v>
      </c>
      <c r="S20" s="130">
        <v>0</v>
      </c>
      <c r="T20" s="130">
        <v>5</v>
      </c>
      <c r="U20" s="130">
        <v>65</v>
      </c>
      <c r="V20" s="130">
        <v>0</v>
      </c>
      <c r="W20" s="131"/>
      <c r="X20" s="132">
        <f t="shared" si="2"/>
        <v>12.227295788939625</v>
      </c>
      <c r="Y20" s="132">
        <f t="shared" si="2"/>
        <v>73.029045643153523</v>
      </c>
      <c r="Z20" s="132">
        <f t="shared" si="3"/>
        <v>1166.9203450025368</v>
      </c>
      <c r="AA20" s="132">
        <f t="shared" si="4"/>
        <v>47.826086956521742</v>
      </c>
      <c r="AB20" s="133">
        <f t="shared" si="5"/>
        <v>9.5435684647302903</v>
      </c>
    </row>
    <row r="21" spans="2:28" ht="39" customHeight="1" x14ac:dyDescent="0.25">
      <c r="B21" s="152"/>
      <c r="C21" s="151" t="s">
        <v>97</v>
      </c>
      <c r="D21" s="129"/>
      <c r="E21" s="130">
        <v>1433</v>
      </c>
      <c r="F21" s="130">
        <v>197</v>
      </c>
      <c r="G21" s="130">
        <v>155</v>
      </c>
      <c r="H21" s="130">
        <v>25</v>
      </c>
      <c r="I21" s="130">
        <v>7</v>
      </c>
      <c r="J21" s="130">
        <v>14</v>
      </c>
      <c r="K21" s="130">
        <v>0</v>
      </c>
      <c r="L21" s="130">
        <v>2</v>
      </c>
      <c r="M21" s="130">
        <v>23</v>
      </c>
      <c r="N21" s="130">
        <v>1</v>
      </c>
      <c r="O21" s="130">
        <v>92</v>
      </c>
      <c r="P21" s="130">
        <v>4</v>
      </c>
      <c r="Q21" s="130">
        <v>13</v>
      </c>
      <c r="R21" s="130">
        <v>0</v>
      </c>
      <c r="S21" s="130">
        <v>0</v>
      </c>
      <c r="T21" s="130">
        <v>5</v>
      </c>
      <c r="U21" s="130">
        <v>42</v>
      </c>
      <c r="V21" s="130">
        <v>2</v>
      </c>
      <c r="W21" s="131"/>
      <c r="X21" s="132">
        <f t="shared" si="2"/>
        <v>13.747383112351711</v>
      </c>
      <c r="Y21" s="132">
        <f t="shared" si="2"/>
        <v>78.680203045685289</v>
      </c>
      <c r="Z21" s="132">
        <f t="shared" si="3"/>
        <v>1605.0244242847175</v>
      </c>
      <c r="AA21" s="132">
        <f t="shared" si="4"/>
        <v>60.869565217391312</v>
      </c>
      <c r="AB21" s="133">
        <f t="shared" si="5"/>
        <v>11.6751269035533</v>
      </c>
    </row>
    <row r="22" spans="2:28" ht="39" customHeight="1" thickBot="1" x14ac:dyDescent="0.3">
      <c r="B22" s="152"/>
      <c r="C22" s="154" t="s">
        <v>98</v>
      </c>
      <c r="D22" s="155"/>
      <c r="E22" s="156">
        <v>1029</v>
      </c>
      <c r="F22" s="156">
        <v>188</v>
      </c>
      <c r="G22" s="156">
        <v>119</v>
      </c>
      <c r="H22" s="156">
        <v>28</v>
      </c>
      <c r="I22" s="156">
        <v>6</v>
      </c>
      <c r="J22" s="156">
        <v>8</v>
      </c>
      <c r="K22" s="156">
        <v>1</v>
      </c>
      <c r="L22" s="156">
        <v>0</v>
      </c>
      <c r="M22" s="156">
        <v>14</v>
      </c>
      <c r="N22" s="156">
        <v>1</v>
      </c>
      <c r="O22" s="156">
        <v>56</v>
      </c>
      <c r="P22" s="156">
        <v>6</v>
      </c>
      <c r="Q22" s="156">
        <v>12</v>
      </c>
      <c r="R22" s="156">
        <v>0</v>
      </c>
      <c r="S22" s="156">
        <v>0</v>
      </c>
      <c r="T22" s="156">
        <v>5</v>
      </c>
      <c r="U22" s="156">
        <v>69</v>
      </c>
      <c r="V22" s="156">
        <v>1</v>
      </c>
      <c r="W22" s="157"/>
      <c r="X22" s="158">
        <f t="shared" si="2"/>
        <v>18.270165208940721</v>
      </c>
      <c r="Y22" s="139">
        <f t="shared" si="2"/>
        <v>63.297872340425535</v>
      </c>
      <c r="Z22" s="158">
        <f t="shared" si="3"/>
        <v>1360.5442176870747</v>
      </c>
      <c r="AA22" s="139">
        <f t="shared" si="4"/>
        <v>57.142857142857139</v>
      </c>
      <c r="AB22" s="140">
        <f t="shared" si="5"/>
        <v>7.4468085106382977</v>
      </c>
    </row>
    <row r="23" spans="2:28" ht="39" customHeight="1" thickBot="1" x14ac:dyDescent="0.3">
      <c r="B23" s="159"/>
      <c r="C23" s="160" t="s">
        <v>99</v>
      </c>
      <c r="D23" s="161"/>
      <c r="E23" s="162">
        <v>12317</v>
      </c>
      <c r="F23" s="162">
        <v>1233</v>
      </c>
      <c r="G23" s="162">
        <v>874</v>
      </c>
      <c r="H23" s="162">
        <v>173</v>
      </c>
      <c r="I23" s="162">
        <v>42</v>
      </c>
      <c r="J23" s="162">
        <v>66</v>
      </c>
      <c r="K23" s="162">
        <v>1</v>
      </c>
      <c r="L23" s="162">
        <v>4</v>
      </c>
      <c r="M23" s="162">
        <v>112</v>
      </c>
      <c r="N23" s="162">
        <v>5</v>
      </c>
      <c r="O23" s="162">
        <v>482</v>
      </c>
      <c r="P23" s="162">
        <v>38</v>
      </c>
      <c r="Q23" s="162">
        <v>50</v>
      </c>
      <c r="R23" s="162">
        <v>4</v>
      </c>
      <c r="S23" s="162">
        <v>1</v>
      </c>
      <c r="T23" s="162">
        <v>32</v>
      </c>
      <c r="U23" s="162">
        <v>359</v>
      </c>
      <c r="V23" s="162">
        <v>6</v>
      </c>
      <c r="W23" s="163"/>
      <c r="X23" s="164">
        <f t="shared" si="2"/>
        <v>10.010554518145652</v>
      </c>
      <c r="Y23" s="165">
        <f t="shared" si="2"/>
        <v>70.88402270884022</v>
      </c>
      <c r="Z23" s="164">
        <f t="shared" si="3"/>
        <v>909.3123325485102</v>
      </c>
      <c r="AA23" s="165">
        <f t="shared" si="4"/>
        <v>58.928571428571431</v>
      </c>
      <c r="AB23" s="166">
        <f t="shared" si="5"/>
        <v>9.0835360908353611</v>
      </c>
    </row>
    <row r="24" spans="2:28" ht="39" customHeight="1" thickTop="1" x14ac:dyDescent="0.25">
      <c r="B24" s="152"/>
      <c r="C24" s="167" t="s">
        <v>88</v>
      </c>
      <c r="D24" s="143"/>
      <c r="E24" s="144">
        <v>3027</v>
      </c>
      <c r="F24" s="144">
        <v>141</v>
      </c>
      <c r="G24" s="144">
        <v>78</v>
      </c>
      <c r="H24" s="144">
        <v>48</v>
      </c>
      <c r="I24" s="144">
        <v>0</v>
      </c>
      <c r="J24" s="144">
        <v>1</v>
      </c>
      <c r="K24" s="144">
        <v>0</v>
      </c>
      <c r="L24" s="144">
        <v>0</v>
      </c>
      <c r="M24" s="144">
        <v>1</v>
      </c>
      <c r="N24" s="144">
        <v>0</v>
      </c>
      <c r="O24" s="144">
        <v>13</v>
      </c>
      <c r="P24" s="144">
        <v>3</v>
      </c>
      <c r="Q24" s="144">
        <v>6</v>
      </c>
      <c r="R24" s="144">
        <v>0</v>
      </c>
      <c r="S24" s="144">
        <v>0</v>
      </c>
      <c r="T24" s="144">
        <v>7</v>
      </c>
      <c r="U24" s="144">
        <v>63</v>
      </c>
      <c r="V24" s="144">
        <v>2</v>
      </c>
      <c r="W24" s="168"/>
      <c r="X24" s="146">
        <f t="shared" si="2"/>
        <v>4.6580773042616448</v>
      </c>
      <c r="Y24" s="146">
        <f t="shared" si="2"/>
        <v>55.319148936170215</v>
      </c>
      <c r="Z24" s="146">
        <f t="shared" si="3"/>
        <v>33.036009250082586</v>
      </c>
      <c r="AA24" s="146">
        <f t="shared" si="4"/>
        <v>100</v>
      </c>
      <c r="AB24" s="147">
        <f t="shared" si="5"/>
        <v>0.70921985815602839</v>
      </c>
    </row>
    <row r="25" spans="2:28" ht="39" customHeight="1" x14ac:dyDescent="0.25">
      <c r="B25" s="152"/>
      <c r="C25" s="151" t="s">
        <v>90</v>
      </c>
      <c r="D25" s="129"/>
      <c r="E25" s="130">
        <v>1384</v>
      </c>
      <c r="F25" s="130">
        <v>52</v>
      </c>
      <c r="G25" s="130">
        <v>34</v>
      </c>
      <c r="H25" s="130">
        <v>21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5</v>
      </c>
      <c r="P25" s="130">
        <v>2</v>
      </c>
      <c r="Q25" s="130">
        <v>2</v>
      </c>
      <c r="R25" s="130">
        <v>0</v>
      </c>
      <c r="S25" s="130">
        <v>0</v>
      </c>
      <c r="T25" s="130">
        <v>3</v>
      </c>
      <c r="U25" s="130">
        <v>18</v>
      </c>
      <c r="V25" s="130">
        <v>2</v>
      </c>
      <c r="W25" s="157"/>
      <c r="X25" s="132">
        <f t="shared" si="2"/>
        <v>3.7572254335260116</v>
      </c>
      <c r="Y25" s="132">
        <f t="shared" si="2"/>
        <v>65.384615384615387</v>
      </c>
      <c r="Z25" s="132">
        <f t="shared" si="3"/>
        <v>0</v>
      </c>
      <c r="AA25" s="132" t="s">
        <v>85</v>
      </c>
      <c r="AB25" s="133" t="s">
        <v>85</v>
      </c>
    </row>
    <row r="26" spans="2:28" ht="39" customHeight="1" x14ac:dyDescent="0.25">
      <c r="B26" s="152"/>
      <c r="C26" s="151" t="s">
        <v>91</v>
      </c>
      <c r="D26" s="129"/>
      <c r="E26" s="130">
        <v>1389</v>
      </c>
      <c r="F26" s="130">
        <v>71</v>
      </c>
      <c r="G26" s="130">
        <v>56</v>
      </c>
      <c r="H26" s="130">
        <v>31</v>
      </c>
      <c r="I26" s="130">
        <v>0</v>
      </c>
      <c r="J26" s="130">
        <v>4</v>
      </c>
      <c r="K26" s="130">
        <v>0</v>
      </c>
      <c r="L26" s="130">
        <v>0</v>
      </c>
      <c r="M26" s="130">
        <v>4</v>
      </c>
      <c r="N26" s="130">
        <v>0</v>
      </c>
      <c r="O26" s="130">
        <v>12</v>
      </c>
      <c r="P26" s="130">
        <v>3</v>
      </c>
      <c r="Q26" s="130">
        <v>4</v>
      </c>
      <c r="R26" s="130">
        <v>0</v>
      </c>
      <c r="S26" s="130">
        <v>0</v>
      </c>
      <c r="T26" s="130">
        <v>3</v>
      </c>
      <c r="U26" s="130">
        <v>15</v>
      </c>
      <c r="V26" s="130">
        <v>0</v>
      </c>
      <c r="W26" s="157"/>
      <c r="X26" s="132">
        <f t="shared" si="2"/>
        <v>5.1115910727141829</v>
      </c>
      <c r="Y26" s="132">
        <f t="shared" si="2"/>
        <v>78.873239436619713</v>
      </c>
      <c r="Z26" s="132">
        <f t="shared" si="3"/>
        <v>287.97696184305255</v>
      </c>
      <c r="AA26" s="132">
        <f t="shared" si="4"/>
        <v>100</v>
      </c>
      <c r="AB26" s="133">
        <f t="shared" si="5"/>
        <v>5.6338028169014089</v>
      </c>
    </row>
    <row r="27" spans="2:28" ht="39" customHeight="1" x14ac:dyDescent="0.25">
      <c r="B27" s="152"/>
      <c r="C27" s="151" t="s">
        <v>92</v>
      </c>
      <c r="D27" s="129"/>
      <c r="E27" s="130">
        <v>1547</v>
      </c>
      <c r="F27" s="130">
        <v>73</v>
      </c>
      <c r="G27" s="130">
        <v>55</v>
      </c>
      <c r="H27" s="130">
        <v>28</v>
      </c>
      <c r="I27" s="130">
        <v>2</v>
      </c>
      <c r="J27" s="130">
        <v>2</v>
      </c>
      <c r="K27" s="130">
        <v>0</v>
      </c>
      <c r="L27" s="130">
        <v>0</v>
      </c>
      <c r="M27" s="130">
        <v>4</v>
      </c>
      <c r="N27" s="130">
        <v>1</v>
      </c>
      <c r="O27" s="130">
        <v>17</v>
      </c>
      <c r="P27" s="130">
        <v>1</v>
      </c>
      <c r="Q27" s="130">
        <v>2</v>
      </c>
      <c r="R27" s="130">
        <v>0</v>
      </c>
      <c r="S27" s="130">
        <v>0</v>
      </c>
      <c r="T27" s="130">
        <v>3</v>
      </c>
      <c r="U27" s="130">
        <v>18</v>
      </c>
      <c r="V27" s="130">
        <v>0</v>
      </c>
      <c r="W27" s="157"/>
      <c r="X27" s="132">
        <f t="shared" si="2"/>
        <v>4.7188106011635425</v>
      </c>
      <c r="Y27" s="132">
        <f t="shared" si="2"/>
        <v>75.342465753424662</v>
      </c>
      <c r="Z27" s="132">
        <f t="shared" si="3"/>
        <v>258.56496444731738</v>
      </c>
      <c r="AA27" s="132">
        <f t="shared" si="4"/>
        <v>50</v>
      </c>
      <c r="AB27" s="133">
        <f t="shared" si="5"/>
        <v>5.4794520547945202</v>
      </c>
    </row>
    <row r="28" spans="2:28" ht="39" customHeight="1" x14ac:dyDescent="0.25">
      <c r="B28" s="152" t="s">
        <v>100</v>
      </c>
      <c r="C28" s="151" t="s">
        <v>94</v>
      </c>
      <c r="D28" s="129"/>
      <c r="E28" s="130">
        <v>2644</v>
      </c>
      <c r="F28" s="130">
        <v>128</v>
      </c>
      <c r="G28" s="130">
        <v>105</v>
      </c>
      <c r="H28" s="130">
        <v>42</v>
      </c>
      <c r="I28" s="130">
        <v>3</v>
      </c>
      <c r="J28" s="130">
        <v>4</v>
      </c>
      <c r="K28" s="130">
        <v>0</v>
      </c>
      <c r="L28" s="130">
        <v>0</v>
      </c>
      <c r="M28" s="130">
        <v>7</v>
      </c>
      <c r="N28" s="130">
        <v>1</v>
      </c>
      <c r="O28" s="130">
        <v>30</v>
      </c>
      <c r="P28" s="130">
        <v>9</v>
      </c>
      <c r="Q28" s="130">
        <v>5</v>
      </c>
      <c r="R28" s="130">
        <v>1</v>
      </c>
      <c r="S28" s="130">
        <v>0</v>
      </c>
      <c r="T28" s="130">
        <v>9</v>
      </c>
      <c r="U28" s="130">
        <v>23</v>
      </c>
      <c r="V28" s="130">
        <v>2</v>
      </c>
      <c r="W28" s="157"/>
      <c r="X28" s="132">
        <f t="shared" si="2"/>
        <v>4.8411497730711046</v>
      </c>
      <c r="Y28" s="132">
        <f t="shared" si="2"/>
        <v>82.03125</v>
      </c>
      <c r="Z28" s="132">
        <f t="shared" si="3"/>
        <v>264.75037821482601</v>
      </c>
      <c r="AA28" s="132">
        <f t="shared" si="4"/>
        <v>57.142857142857139</v>
      </c>
      <c r="AB28" s="133">
        <f t="shared" si="5"/>
        <v>5.46875</v>
      </c>
    </row>
    <row r="29" spans="2:28" ht="39" customHeight="1" x14ac:dyDescent="0.25">
      <c r="B29" s="152"/>
      <c r="C29" s="151" t="s">
        <v>95</v>
      </c>
      <c r="D29" s="129"/>
      <c r="E29" s="130">
        <v>3206</v>
      </c>
      <c r="F29" s="130">
        <v>189</v>
      </c>
      <c r="G29" s="130">
        <v>149</v>
      </c>
      <c r="H29" s="130">
        <v>45</v>
      </c>
      <c r="I29" s="130">
        <v>9</v>
      </c>
      <c r="J29" s="130">
        <v>12</v>
      </c>
      <c r="K29" s="130">
        <v>0</v>
      </c>
      <c r="L29" s="130">
        <v>1</v>
      </c>
      <c r="M29" s="130">
        <v>22</v>
      </c>
      <c r="N29" s="130">
        <v>1</v>
      </c>
      <c r="O29" s="130">
        <v>61</v>
      </c>
      <c r="P29" s="130">
        <v>9</v>
      </c>
      <c r="Q29" s="130">
        <v>7</v>
      </c>
      <c r="R29" s="130">
        <v>0</v>
      </c>
      <c r="S29" s="130">
        <v>0</v>
      </c>
      <c r="T29" s="130">
        <v>6</v>
      </c>
      <c r="U29" s="130">
        <v>40</v>
      </c>
      <c r="V29" s="130">
        <v>2</v>
      </c>
      <c r="W29" s="157"/>
      <c r="X29" s="132">
        <f t="shared" si="2"/>
        <v>5.8951965065502181</v>
      </c>
      <c r="Y29" s="132">
        <f t="shared" si="2"/>
        <v>78.835978835978835</v>
      </c>
      <c r="Z29" s="132">
        <f t="shared" si="3"/>
        <v>686.21334996880842</v>
      </c>
      <c r="AA29" s="132">
        <f t="shared" si="4"/>
        <v>54.54545454545454</v>
      </c>
      <c r="AB29" s="133">
        <f t="shared" si="5"/>
        <v>11.640211640211639</v>
      </c>
    </row>
    <row r="30" spans="2:28" ht="39" customHeight="1" x14ac:dyDescent="0.25">
      <c r="B30" s="152"/>
      <c r="C30" s="151" t="s">
        <v>96</v>
      </c>
      <c r="D30" s="129"/>
      <c r="E30" s="130">
        <v>1957</v>
      </c>
      <c r="F30" s="130">
        <v>166</v>
      </c>
      <c r="G30" s="130">
        <v>137</v>
      </c>
      <c r="H30" s="130">
        <v>39</v>
      </c>
      <c r="I30" s="130">
        <v>3</v>
      </c>
      <c r="J30" s="130">
        <v>13</v>
      </c>
      <c r="K30" s="130">
        <v>0</v>
      </c>
      <c r="L30" s="130">
        <v>0</v>
      </c>
      <c r="M30" s="130">
        <v>16</v>
      </c>
      <c r="N30" s="130">
        <v>1</v>
      </c>
      <c r="O30" s="130">
        <v>57</v>
      </c>
      <c r="P30" s="130">
        <v>4</v>
      </c>
      <c r="Q30" s="130">
        <v>13</v>
      </c>
      <c r="R30" s="130">
        <v>0</v>
      </c>
      <c r="S30" s="130">
        <v>0</v>
      </c>
      <c r="T30" s="130">
        <v>7</v>
      </c>
      <c r="U30" s="130">
        <v>29</v>
      </c>
      <c r="V30" s="130">
        <v>2</v>
      </c>
      <c r="W30" s="157"/>
      <c r="X30" s="132">
        <f t="shared" si="2"/>
        <v>8.482370975983649</v>
      </c>
      <c r="Y30" s="132">
        <f t="shared" si="2"/>
        <v>82.53012048192771</v>
      </c>
      <c r="Z30" s="132">
        <f t="shared" si="3"/>
        <v>817.57792539601439</v>
      </c>
      <c r="AA30" s="132">
        <f t="shared" si="4"/>
        <v>81.25</v>
      </c>
      <c r="AB30" s="133">
        <f t="shared" si="5"/>
        <v>9.6385542168674707</v>
      </c>
    </row>
    <row r="31" spans="2:28" ht="39" customHeight="1" x14ac:dyDescent="0.25">
      <c r="B31" s="152"/>
      <c r="C31" s="151" t="s">
        <v>97</v>
      </c>
      <c r="D31" s="129"/>
      <c r="E31" s="130">
        <v>1502</v>
      </c>
      <c r="F31" s="130">
        <v>148</v>
      </c>
      <c r="G31" s="130">
        <v>117</v>
      </c>
      <c r="H31" s="130">
        <v>34</v>
      </c>
      <c r="I31" s="130">
        <v>8</v>
      </c>
      <c r="J31" s="130">
        <v>9</v>
      </c>
      <c r="K31" s="130">
        <v>1</v>
      </c>
      <c r="L31" s="130">
        <v>0</v>
      </c>
      <c r="M31" s="130">
        <v>17</v>
      </c>
      <c r="N31" s="130">
        <v>1</v>
      </c>
      <c r="O31" s="130">
        <v>44</v>
      </c>
      <c r="P31" s="130">
        <v>4</v>
      </c>
      <c r="Q31" s="130">
        <v>7</v>
      </c>
      <c r="R31" s="130">
        <v>1</v>
      </c>
      <c r="S31" s="130">
        <v>0</v>
      </c>
      <c r="T31" s="130">
        <v>10</v>
      </c>
      <c r="U31" s="130">
        <v>31</v>
      </c>
      <c r="V31" s="130">
        <v>2</v>
      </c>
      <c r="W31" s="157"/>
      <c r="X31" s="132">
        <f t="shared" si="2"/>
        <v>9.8535286284953401</v>
      </c>
      <c r="Y31" s="132">
        <f t="shared" si="2"/>
        <v>79.054054054054063</v>
      </c>
      <c r="Z31" s="132">
        <f t="shared" si="3"/>
        <v>1131.8242343541945</v>
      </c>
      <c r="AA31" s="132">
        <f t="shared" si="4"/>
        <v>52.941176470588239</v>
      </c>
      <c r="AB31" s="133">
        <f t="shared" si="5"/>
        <v>11.486486486486488</v>
      </c>
    </row>
    <row r="32" spans="2:28" ht="39" customHeight="1" thickBot="1" x14ac:dyDescent="0.3">
      <c r="B32" s="152"/>
      <c r="C32" s="154" t="s">
        <v>98</v>
      </c>
      <c r="D32" s="155"/>
      <c r="E32" s="156">
        <v>1250</v>
      </c>
      <c r="F32" s="156">
        <v>136</v>
      </c>
      <c r="G32" s="156">
        <v>90</v>
      </c>
      <c r="H32" s="156">
        <v>20</v>
      </c>
      <c r="I32" s="156">
        <v>7</v>
      </c>
      <c r="J32" s="156">
        <v>5</v>
      </c>
      <c r="K32" s="156">
        <v>0</v>
      </c>
      <c r="L32" s="156">
        <v>1</v>
      </c>
      <c r="M32" s="156">
        <v>13</v>
      </c>
      <c r="N32" s="156">
        <v>1</v>
      </c>
      <c r="O32" s="156">
        <v>38</v>
      </c>
      <c r="P32" s="156">
        <v>5</v>
      </c>
      <c r="Q32" s="156">
        <v>9</v>
      </c>
      <c r="R32" s="156">
        <v>0</v>
      </c>
      <c r="S32" s="156">
        <v>0</v>
      </c>
      <c r="T32" s="156">
        <v>9</v>
      </c>
      <c r="U32" s="156">
        <v>46</v>
      </c>
      <c r="V32" s="156">
        <v>0</v>
      </c>
      <c r="W32" s="157"/>
      <c r="X32" s="139">
        <f t="shared" si="2"/>
        <v>10.879999999999999</v>
      </c>
      <c r="Y32" s="158">
        <f t="shared" si="2"/>
        <v>66.17647058823529</v>
      </c>
      <c r="Z32" s="158">
        <f t="shared" si="3"/>
        <v>1040</v>
      </c>
      <c r="AA32" s="139">
        <f t="shared" si="4"/>
        <v>38.461538461538467</v>
      </c>
      <c r="AB32" s="140">
        <f t="shared" si="5"/>
        <v>9.5588235294117645</v>
      </c>
    </row>
    <row r="33" spans="2:28" ht="39" customHeight="1" thickBot="1" x14ac:dyDescent="0.3">
      <c r="B33" s="159"/>
      <c r="C33" s="160" t="s">
        <v>99</v>
      </c>
      <c r="D33" s="161"/>
      <c r="E33" s="162">
        <v>17906</v>
      </c>
      <c r="F33" s="162">
        <v>1104</v>
      </c>
      <c r="G33" s="162">
        <v>821</v>
      </c>
      <c r="H33" s="162">
        <v>308</v>
      </c>
      <c r="I33" s="162">
        <v>32</v>
      </c>
      <c r="J33" s="162">
        <v>50</v>
      </c>
      <c r="K33" s="162">
        <v>1</v>
      </c>
      <c r="L33" s="162">
        <v>2</v>
      </c>
      <c r="M33" s="162">
        <v>84</v>
      </c>
      <c r="N33" s="162">
        <v>6</v>
      </c>
      <c r="O33" s="162">
        <v>277</v>
      </c>
      <c r="P33" s="162">
        <v>40</v>
      </c>
      <c r="Q33" s="162">
        <v>55</v>
      </c>
      <c r="R33" s="162">
        <v>2</v>
      </c>
      <c r="S33" s="162">
        <v>0</v>
      </c>
      <c r="T33" s="162">
        <v>57</v>
      </c>
      <c r="U33" s="162">
        <v>283</v>
      </c>
      <c r="V33" s="162">
        <v>12</v>
      </c>
      <c r="W33" s="163"/>
      <c r="X33" s="165">
        <f t="shared" si="2"/>
        <v>6.165531106891545</v>
      </c>
      <c r="Y33" s="164">
        <f t="shared" si="2"/>
        <v>74.365942028985515</v>
      </c>
      <c r="Z33" s="164">
        <f t="shared" si="3"/>
        <v>469.11649726348713</v>
      </c>
      <c r="AA33" s="165">
        <f t="shared" si="4"/>
        <v>59.523809523809526</v>
      </c>
      <c r="AB33" s="166">
        <f t="shared" si="5"/>
        <v>7.608695652173914</v>
      </c>
    </row>
    <row r="34" spans="2:28" ht="39" customHeight="1" thickTop="1" x14ac:dyDescent="0.25">
      <c r="B34" s="169" t="s">
        <v>101</v>
      </c>
      <c r="C34" s="170"/>
      <c r="D34" s="143"/>
      <c r="E34" s="144">
        <v>30223</v>
      </c>
      <c r="F34" s="144">
        <v>2337</v>
      </c>
      <c r="G34" s="144">
        <v>1695</v>
      </c>
      <c r="H34" s="144">
        <v>481</v>
      </c>
      <c r="I34" s="144">
        <v>74</v>
      </c>
      <c r="J34" s="144">
        <v>116</v>
      </c>
      <c r="K34" s="144">
        <v>2</v>
      </c>
      <c r="L34" s="144">
        <v>6</v>
      </c>
      <c r="M34" s="144">
        <v>196</v>
      </c>
      <c r="N34" s="144">
        <v>11</v>
      </c>
      <c r="O34" s="144">
        <v>759</v>
      </c>
      <c r="P34" s="144">
        <v>78</v>
      </c>
      <c r="Q34" s="144">
        <v>105</v>
      </c>
      <c r="R34" s="144">
        <v>6</v>
      </c>
      <c r="S34" s="144">
        <v>1</v>
      </c>
      <c r="T34" s="144">
        <v>89</v>
      </c>
      <c r="U34" s="144">
        <v>642</v>
      </c>
      <c r="V34" s="144">
        <v>18</v>
      </c>
      <c r="W34" s="168"/>
      <c r="X34" s="146">
        <f t="shared" si="2"/>
        <v>7.7325215895179173</v>
      </c>
      <c r="Y34" s="146">
        <f t="shared" si="2"/>
        <v>72.528883183568681</v>
      </c>
      <c r="Z34" s="146">
        <f t="shared" si="3"/>
        <v>648.51272209906369</v>
      </c>
      <c r="AA34" s="146">
        <f t="shared" si="4"/>
        <v>59.183673469387756</v>
      </c>
      <c r="AB34" s="147">
        <f t="shared" si="5"/>
        <v>8.3868207103123655</v>
      </c>
    </row>
    <row r="35" spans="2:28" ht="66.75" customHeight="1" x14ac:dyDescent="0.4">
      <c r="B35" s="81" t="s">
        <v>102</v>
      </c>
      <c r="E35" s="83"/>
    </row>
    <row r="36" spans="2:28" ht="34.5" customHeight="1" x14ac:dyDescent="0.3">
      <c r="B36" s="85" t="s">
        <v>103</v>
      </c>
      <c r="C36" s="171"/>
      <c r="AB36" s="87" t="s">
        <v>104</v>
      </c>
    </row>
    <row r="37" spans="2:28" ht="30.75" customHeight="1" x14ac:dyDescent="0.25">
      <c r="B37" s="88" t="s">
        <v>81</v>
      </c>
      <c r="C37" s="88"/>
      <c r="D37" s="89" t="s">
        <v>4</v>
      </c>
      <c r="E37" s="89" t="s">
        <v>5</v>
      </c>
      <c r="F37" s="89" t="s">
        <v>82</v>
      </c>
      <c r="G37" s="90" t="s">
        <v>7</v>
      </c>
      <c r="H37" s="91" t="s">
        <v>83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90" t="s">
        <v>9</v>
      </c>
      <c r="V37" s="90" t="s">
        <v>10</v>
      </c>
      <c r="W37" s="94" t="s">
        <v>11</v>
      </c>
      <c r="X37" s="94" t="s">
        <v>12</v>
      </c>
      <c r="Y37" s="94" t="s">
        <v>13</v>
      </c>
      <c r="Z37" s="94" t="s">
        <v>14</v>
      </c>
      <c r="AA37" s="94" t="s">
        <v>15</v>
      </c>
      <c r="AB37" s="94" t="s">
        <v>16</v>
      </c>
    </row>
    <row r="38" spans="2:28" ht="30.75" customHeight="1" x14ac:dyDescent="0.25">
      <c r="B38" s="88"/>
      <c r="C38" s="88"/>
      <c r="D38" s="95"/>
      <c r="E38" s="95"/>
      <c r="F38" s="96"/>
      <c r="G38" s="97"/>
      <c r="H38" s="89" t="s">
        <v>17</v>
      </c>
      <c r="I38" s="98" t="s">
        <v>18</v>
      </c>
      <c r="J38" s="98"/>
      <c r="K38" s="98"/>
      <c r="L38" s="98"/>
      <c r="M38" s="99"/>
      <c r="N38" s="100" t="s">
        <v>19</v>
      </c>
      <c r="O38" s="89" t="s">
        <v>20</v>
      </c>
      <c r="P38" s="101" t="s">
        <v>21</v>
      </c>
      <c r="Q38" s="89" t="s">
        <v>22</v>
      </c>
      <c r="R38" s="89" t="s">
        <v>23</v>
      </c>
      <c r="S38" s="89" t="s">
        <v>24</v>
      </c>
      <c r="T38" s="89" t="s">
        <v>25</v>
      </c>
      <c r="U38" s="97"/>
      <c r="V38" s="97"/>
      <c r="W38" s="102"/>
      <c r="X38" s="102"/>
      <c r="Y38" s="102"/>
      <c r="Z38" s="102"/>
      <c r="AA38" s="102"/>
      <c r="AB38" s="102"/>
    </row>
    <row r="39" spans="2:28" ht="24.95" customHeight="1" x14ac:dyDescent="0.25">
      <c r="B39" s="88"/>
      <c r="C39" s="88"/>
      <c r="D39" s="95"/>
      <c r="E39" s="95"/>
      <c r="F39" s="96"/>
      <c r="G39" s="97"/>
      <c r="H39" s="95"/>
      <c r="I39" s="103" t="s">
        <v>26</v>
      </c>
      <c r="J39" s="104" t="s">
        <v>27</v>
      </c>
      <c r="K39" s="105"/>
      <c r="L39" s="106" t="s">
        <v>28</v>
      </c>
      <c r="M39" s="103" t="s">
        <v>29</v>
      </c>
      <c r="N39" s="107"/>
      <c r="O39" s="95"/>
      <c r="P39" s="108"/>
      <c r="Q39" s="95"/>
      <c r="R39" s="95"/>
      <c r="S39" s="95"/>
      <c r="T39" s="95"/>
      <c r="U39" s="97"/>
      <c r="V39" s="97"/>
      <c r="W39" s="102"/>
      <c r="X39" s="102"/>
      <c r="Y39" s="102"/>
      <c r="Z39" s="102"/>
      <c r="AA39" s="102"/>
      <c r="AB39" s="102"/>
    </row>
    <row r="40" spans="2:28" ht="24.95" customHeight="1" x14ac:dyDescent="0.25">
      <c r="B40" s="88"/>
      <c r="C40" s="88"/>
      <c r="D40" s="95"/>
      <c r="E40" s="95"/>
      <c r="F40" s="96"/>
      <c r="G40" s="97"/>
      <c r="H40" s="95"/>
      <c r="I40" s="109"/>
      <c r="J40" s="110"/>
      <c r="K40" s="111" t="s">
        <v>30</v>
      </c>
      <c r="L40" s="112"/>
      <c r="M40" s="109"/>
      <c r="N40" s="107"/>
      <c r="O40" s="95"/>
      <c r="P40" s="108"/>
      <c r="Q40" s="95"/>
      <c r="R40" s="95"/>
      <c r="S40" s="95"/>
      <c r="T40" s="95"/>
      <c r="U40" s="113"/>
      <c r="V40" s="113"/>
      <c r="W40" s="102"/>
      <c r="X40" s="102"/>
      <c r="Y40" s="102"/>
      <c r="Z40" s="102"/>
      <c r="AA40" s="102"/>
      <c r="AB40" s="102"/>
    </row>
    <row r="41" spans="2:28" ht="24.95" customHeight="1" x14ac:dyDescent="0.25">
      <c r="B41" s="88"/>
      <c r="C41" s="88"/>
      <c r="D41" s="95"/>
      <c r="E41" s="95"/>
      <c r="F41" s="96"/>
      <c r="G41" s="97"/>
      <c r="H41" s="95"/>
      <c r="I41" s="109"/>
      <c r="J41" s="110"/>
      <c r="K41" s="114"/>
      <c r="L41" s="112"/>
      <c r="M41" s="109"/>
      <c r="N41" s="107"/>
      <c r="O41" s="95"/>
      <c r="P41" s="108"/>
      <c r="Q41" s="95"/>
      <c r="R41" s="95"/>
      <c r="S41" s="95"/>
      <c r="T41" s="95"/>
      <c r="U41" s="113"/>
      <c r="V41" s="113"/>
      <c r="W41" s="102"/>
      <c r="X41" s="102"/>
      <c r="Y41" s="102"/>
      <c r="Z41" s="102"/>
      <c r="AA41" s="102"/>
      <c r="AB41" s="102"/>
    </row>
    <row r="42" spans="2:28" ht="63" customHeight="1" x14ac:dyDescent="0.25">
      <c r="B42" s="88"/>
      <c r="C42" s="88"/>
      <c r="D42" s="115"/>
      <c r="E42" s="115"/>
      <c r="F42" s="116"/>
      <c r="G42" s="117"/>
      <c r="H42" s="115"/>
      <c r="I42" s="118"/>
      <c r="J42" s="119"/>
      <c r="K42" s="120"/>
      <c r="L42" s="121"/>
      <c r="M42" s="118"/>
      <c r="N42" s="122"/>
      <c r="O42" s="115"/>
      <c r="P42" s="123"/>
      <c r="Q42" s="115"/>
      <c r="R42" s="115"/>
      <c r="S42" s="115"/>
      <c r="T42" s="115"/>
      <c r="U42" s="124"/>
      <c r="V42" s="124"/>
      <c r="W42" s="102"/>
      <c r="X42" s="102"/>
      <c r="Y42" s="102"/>
      <c r="Z42" s="102"/>
      <c r="AA42" s="102"/>
      <c r="AB42" s="102"/>
    </row>
    <row r="43" spans="2:28" ht="11.25" customHeight="1" x14ac:dyDescent="0.25"/>
    <row r="44" spans="2:28" ht="39" customHeight="1" x14ac:dyDescent="0.25">
      <c r="B44" s="127" t="s">
        <v>84</v>
      </c>
      <c r="C44" s="128"/>
      <c r="D44" s="172"/>
      <c r="E44" s="173">
        <v>399</v>
      </c>
      <c r="F44" s="173">
        <v>11</v>
      </c>
      <c r="G44" s="173">
        <v>9</v>
      </c>
      <c r="H44" s="173">
        <v>7</v>
      </c>
      <c r="I44" s="173">
        <v>0</v>
      </c>
      <c r="J44" s="173">
        <v>0</v>
      </c>
      <c r="K44" s="173">
        <v>0</v>
      </c>
      <c r="L44" s="173">
        <v>0</v>
      </c>
      <c r="M44" s="173">
        <v>0</v>
      </c>
      <c r="N44" s="173">
        <v>0</v>
      </c>
      <c r="O44" s="173">
        <v>1</v>
      </c>
      <c r="P44" s="173">
        <v>0</v>
      </c>
      <c r="Q44" s="173">
        <v>0</v>
      </c>
      <c r="R44" s="173">
        <v>0</v>
      </c>
      <c r="S44" s="173">
        <v>0</v>
      </c>
      <c r="T44" s="173">
        <v>1</v>
      </c>
      <c r="U44" s="173">
        <v>2</v>
      </c>
      <c r="V44" s="173">
        <v>0</v>
      </c>
      <c r="W44" s="131"/>
      <c r="X44" s="132">
        <f>F44/E44*100</f>
        <v>2.7568922305764412</v>
      </c>
      <c r="Y44" s="132">
        <f>G44/F44*100</f>
        <v>81.818181818181827</v>
      </c>
      <c r="Z44" s="132">
        <f>M44/E44*100000</f>
        <v>0</v>
      </c>
      <c r="AA44" s="132" t="s">
        <v>89</v>
      </c>
      <c r="AB44" s="133" t="s">
        <v>89</v>
      </c>
    </row>
    <row r="45" spans="2:28" ht="39" customHeight="1" thickBot="1" x14ac:dyDescent="0.3">
      <c r="B45" s="134" t="s">
        <v>86</v>
      </c>
      <c r="C45" s="135"/>
      <c r="D45" s="174"/>
      <c r="E45" s="175">
        <v>775</v>
      </c>
      <c r="F45" s="175">
        <v>34</v>
      </c>
      <c r="G45" s="175">
        <v>24</v>
      </c>
      <c r="H45" s="175">
        <v>18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1</v>
      </c>
      <c r="Q45" s="175">
        <v>1</v>
      </c>
      <c r="R45" s="175">
        <v>2</v>
      </c>
      <c r="S45" s="175">
        <v>0</v>
      </c>
      <c r="T45" s="175">
        <v>1</v>
      </c>
      <c r="U45" s="175">
        <v>10</v>
      </c>
      <c r="V45" s="175">
        <v>1</v>
      </c>
      <c r="W45" s="138"/>
      <c r="X45" s="176">
        <f t="shared" ref="X45:Y46" si="6">F45/E45*100</f>
        <v>4.387096774193548</v>
      </c>
      <c r="Y45" s="139">
        <f t="shared" si="6"/>
        <v>70.588235294117652</v>
      </c>
      <c r="Z45" s="139">
        <f t="shared" ref="Z45:Z46" si="7">M45/E45*100000</f>
        <v>0</v>
      </c>
      <c r="AA45" s="139" t="s">
        <v>89</v>
      </c>
      <c r="AB45" s="140" t="s">
        <v>89</v>
      </c>
    </row>
    <row r="46" spans="2:28" ht="39" customHeight="1" thickTop="1" x14ac:dyDescent="0.25">
      <c r="B46" s="177"/>
      <c r="C46" s="142" t="s">
        <v>87</v>
      </c>
      <c r="D46" s="178"/>
      <c r="E46" s="179">
        <v>1174</v>
      </c>
      <c r="F46" s="179">
        <v>45</v>
      </c>
      <c r="G46" s="179">
        <v>33</v>
      </c>
      <c r="H46" s="179">
        <v>25</v>
      </c>
      <c r="I46" s="179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1</v>
      </c>
      <c r="P46" s="179">
        <v>1</v>
      </c>
      <c r="Q46" s="179">
        <v>1</v>
      </c>
      <c r="R46" s="179">
        <v>2</v>
      </c>
      <c r="S46" s="179">
        <v>0</v>
      </c>
      <c r="T46" s="179">
        <v>2</v>
      </c>
      <c r="U46" s="179">
        <v>12</v>
      </c>
      <c r="V46" s="179">
        <v>1</v>
      </c>
      <c r="W46" s="145"/>
      <c r="X46" s="180">
        <f t="shared" si="6"/>
        <v>3.8330494037478706</v>
      </c>
      <c r="Y46" s="146">
        <f t="shared" si="6"/>
        <v>73.333333333333329</v>
      </c>
      <c r="Z46" s="146">
        <f t="shared" si="7"/>
        <v>0</v>
      </c>
      <c r="AA46" s="146" t="s">
        <v>105</v>
      </c>
      <c r="AB46" s="147" t="s">
        <v>89</v>
      </c>
    </row>
    <row r="47" spans="2:28" ht="17.25" customHeight="1" x14ac:dyDescent="0.25">
      <c r="D47" s="181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82"/>
      <c r="X47" s="182"/>
      <c r="Y47" s="132"/>
      <c r="Z47" s="132"/>
      <c r="AA47" s="132"/>
      <c r="AB47" s="133"/>
    </row>
    <row r="48" spans="2:28" ht="39" customHeight="1" x14ac:dyDescent="0.25">
      <c r="B48" s="150"/>
      <c r="C48" s="151" t="s">
        <v>88</v>
      </c>
      <c r="D48" s="172"/>
      <c r="E48" s="173">
        <v>1100</v>
      </c>
      <c r="F48" s="173">
        <v>42</v>
      </c>
      <c r="G48" s="173">
        <v>30</v>
      </c>
      <c r="H48" s="173">
        <v>9</v>
      </c>
      <c r="I48" s="173">
        <v>0</v>
      </c>
      <c r="J48" s="173">
        <v>0</v>
      </c>
      <c r="K48" s="173">
        <v>0</v>
      </c>
      <c r="L48" s="173">
        <v>0</v>
      </c>
      <c r="M48" s="173">
        <v>0</v>
      </c>
      <c r="N48" s="173">
        <v>0</v>
      </c>
      <c r="O48" s="173">
        <v>13</v>
      </c>
      <c r="P48" s="173">
        <v>3</v>
      </c>
      <c r="Q48" s="173">
        <v>4</v>
      </c>
      <c r="R48" s="173">
        <v>1</v>
      </c>
      <c r="S48" s="173">
        <v>0</v>
      </c>
      <c r="T48" s="173">
        <v>2</v>
      </c>
      <c r="U48" s="173">
        <v>12</v>
      </c>
      <c r="V48" s="173">
        <v>0</v>
      </c>
      <c r="W48" s="131"/>
      <c r="X48" s="132">
        <f t="shared" ref="X48:Y68" si="8">F48/E48*100</f>
        <v>3.8181818181818183</v>
      </c>
      <c r="Y48" s="132">
        <f t="shared" si="8"/>
        <v>71.428571428571431</v>
      </c>
      <c r="Z48" s="132">
        <f t="shared" ref="Z48:Z68" si="9">M48/E48*100000</f>
        <v>0</v>
      </c>
      <c r="AA48" s="132" t="s">
        <v>89</v>
      </c>
      <c r="AB48" s="133" t="s">
        <v>85</v>
      </c>
    </row>
    <row r="49" spans="2:28" ht="39" customHeight="1" x14ac:dyDescent="0.25">
      <c r="B49" s="152"/>
      <c r="C49" s="151" t="s">
        <v>90</v>
      </c>
      <c r="D49" s="172"/>
      <c r="E49" s="173">
        <v>1629</v>
      </c>
      <c r="F49" s="173">
        <v>68</v>
      </c>
      <c r="G49" s="173">
        <v>46</v>
      </c>
      <c r="H49" s="173">
        <v>20</v>
      </c>
      <c r="I49" s="173">
        <v>0</v>
      </c>
      <c r="J49" s="173">
        <v>1</v>
      </c>
      <c r="K49" s="173">
        <v>0</v>
      </c>
      <c r="L49" s="173">
        <v>1</v>
      </c>
      <c r="M49" s="173">
        <v>2</v>
      </c>
      <c r="N49" s="173">
        <v>0</v>
      </c>
      <c r="O49" s="173">
        <v>15</v>
      </c>
      <c r="P49" s="173">
        <v>0</v>
      </c>
      <c r="Q49" s="173">
        <v>4</v>
      </c>
      <c r="R49" s="173">
        <v>1</v>
      </c>
      <c r="S49" s="173">
        <v>0</v>
      </c>
      <c r="T49" s="173">
        <v>4</v>
      </c>
      <c r="U49" s="173">
        <v>22</v>
      </c>
      <c r="V49" s="173">
        <v>0</v>
      </c>
      <c r="W49" s="131"/>
      <c r="X49" s="132">
        <f t="shared" si="8"/>
        <v>4.1743400859422959</v>
      </c>
      <c r="Y49" s="132">
        <f t="shared" si="8"/>
        <v>67.64705882352942</v>
      </c>
      <c r="Z49" s="132">
        <f t="shared" si="9"/>
        <v>122.77470841006752</v>
      </c>
      <c r="AA49" s="132">
        <f t="shared" ref="AA49:AA68" si="10">J49/M49*100</f>
        <v>50</v>
      </c>
      <c r="AB49" s="133">
        <f t="shared" ref="AB49:AB68" si="11">M49/F49*100</f>
        <v>2.9411764705882351</v>
      </c>
    </row>
    <row r="50" spans="2:28" ht="39" customHeight="1" x14ac:dyDescent="0.25">
      <c r="B50" s="152"/>
      <c r="C50" s="151" t="s">
        <v>91</v>
      </c>
      <c r="D50" s="172"/>
      <c r="E50" s="173">
        <v>1822</v>
      </c>
      <c r="F50" s="173">
        <v>84</v>
      </c>
      <c r="G50" s="173">
        <v>62</v>
      </c>
      <c r="H50" s="173">
        <v>28</v>
      </c>
      <c r="I50" s="173">
        <v>0</v>
      </c>
      <c r="J50" s="173">
        <v>1</v>
      </c>
      <c r="K50" s="173">
        <v>0</v>
      </c>
      <c r="L50" s="173">
        <v>1</v>
      </c>
      <c r="M50" s="173">
        <v>2</v>
      </c>
      <c r="N50" s="173">
        <v>0</v>
      </c>
      <c r="O50" s="173">
        <v>24</v>
      </c>
      <c r="P50" s="173">
        <v>4</v>
      </c>
      <c r="Q50" s="173">
        <v>3</v>
      </c>
      <c r="R50" s="173">
        <v>2</v>
      </c>
      <c r="S50" s="173">
        <v>0</v>
      </c>
      <c r="T50" s="173">
        <v>4</v>
      </c>
      <c r="U50" s="173">
        <v>22</v>
      </c>
      <c r="V50" s="173">
        <v>1</v>
      </c>
      <c r="W50" s="131"/>
      <c r="X50" s="132">
        <f t="shared" si="8"/>
        <v>4.6103183315038416</v>
      </c>
      <c r="Y50" s="132">
        <f t="shared" si="8"/>
        <v>73.80952380952381</v>
      </c>
      <c r="Z50" s="132">
        <f t="shared" si="9"/>
        <v>109.76948408342481</v>
      </c>
      <c r="AA50" s="132">
        <f t="shared" si="10"/>
        <v>50</v>
      </c>
      <c r="AB50" s="133">
        <f t="shared" si="11"/>
        <v>2.3809523809523809</v>
      </c>
    </row>
    <row r="51" spans="2:28" ht="39" customHeight="1" x14ac:dyDescent="0.25">
      <c r="B51" s="152"/>
      <c r="C51" s="151" t="s">
        <v>92</v>
      </c>
      <c r="D51" s="172"/>
      <c r="E51" s="173">
        <v>2336</v>
      </c>
      <c r="F51" s="173">
        <v>118</v>
      </c>
      <c r="G51" s="173">
        <v>85</v>
      </c>
      <c r="H51" s="173">
        <v>23</v>
      </c>
      <c r="I51" s="173">
        <v>0</v>
      </c>
      <c r="J51" s="173">
        <v>1</v>
      </c>
      <c r="K51" s="173">
        <v>0</v>
      </c>
      <c r="L51" s="173">
        <v>1</v>
      </c>
      <c r="M51" s="173">
        <v>2</v>
      </c>
      <c r="N51" s="173">
        <v>0</v>
      </c>
      <c r="O51" s="173">
        <v>44</v>
      </c>
      <c r="P51" s="173">
        <v>7</v>
      </c>
      <c r="Q51" s="173">
        <v>5</v>
      </c>
      <c r="R51" s="173">
        <v>1</v>
      </c>
      <c r="S51" s="173">
        <v>0</v>
      </c>
      <c r="T51" s="173">
        <v>4</v>
      </c>
      <c r="U51" s="173">
        <v>33</v>
      </c>
      <c r="V51" s="173">
        <v>0</v>
      </c>
      <c r="W51" s="131"/>
      <c r="X51" s="132">
        <f t="shared" si="8"/>
        <v>5.0513698630136989</v>
      </c>
      <c r="Y51" s="132">
        <f t="shared" si="8"/>
        <v>72.033898305084747</v>
      </c>
      <c r="Z51" s="132">
        <f t="shared" si="9"/>
        <v>85.61643835616438</v>
      </c>
      <c r="AA51" s="132">
        <f t="shared" si="10"/>
        <v>50</v>
      </c>
      <c r="AB51" s="133">
        <f t="shared" si="11"/>
        <v>1.6949152542372881</v>
      </c>
    </row>
    <row r="52" spans="2:28" ht="39" customHeight="1" x14ac:dyDescent="0.25">
      <c r="B52" s="152" t="s">
        <v>93</v>
      </c>
      <c r="C52" s="151" t="s">
        <v>94</v>
      </c>
      <c r="D52" s="172"/>
      <c r="E52" s="173">
        <v>5159</v>
      </c>
      <c r="F52" s="173">
        <v>282</v>
      </c>
      <c r="G52" s="173">
        <v>215</v>
      </c>
      <c r="H52" s="173">
        <v>49</v>
      </c>
      <c r="I52" s="173">
        <v>2</v>
      </c>
      <c r="J52" s="173">
        <v>4</v>
      </c>
      <c r="K52" s="173">
        <v>1</v>
      </c>
      <c r="L52" s="173">
        <v>1</v>
      </c>
      <c r="M52" s="173">
        <v>7</v>
      </c>
      <c r="N52" s="173">
        <v>1</v>
      </c>
      <c r="O52" s="173">
        <v>123</v>
      </c>
      <c r="P52" s="173">
        <v>16</v>
      </c>
      <c r="Q52" s="173">
        <v>20</v>
      </c>
      <c r="R52" s="173">
        <v>0</v>
      </c>
      <c r="S52" s="173">
        <v>0</v>
      </c>
      <c r="T52" s="173">
        <v>7</v>
      </c>
      <c r="U52" s="173">
        <v>67</v>
      </c>
      <c r="V52" s="173">
        <v>2</v>
      </c>
      <c r="W52" s="131"/>
      <c r="X52" s="132">
        <f t="shared" si="8"/>
        <v>5.4661756154293464</v>
      </c>
      <c r="Y52" s="132">
        <f t="shared" si="8"/>
        <v>76.24113475177306</v>
      </c>
      <c r="Z52" s="132">
        <f t="shared" si="9"/>
        <v>135.68521031207598</v>
      </c>
      <c r="AA52" s="132">
        <f t="shared" si="10"/>
        <v>57.142857142857139</v>
      </c>
      <c r="AB52" s="133">
        <f t="shared" si="11"/>
        <v>2.4822695035460995</v>
      </c>
    </row>
    <row r="53" spans="2:28" ht="39" customHeight="1" x14ac:dyDescent="0.25">
      <c r="B53" s="152"/>
      <c r="C53" s="151" t="s">
        <v>95</v>
      </c>
      <c r="D53" s="172"/>
      <c r="E53" s="173">
        <v>14860</v>
      </c>
      <c r="F53" s="173">
        <v>961</v>
      </c>
      <c r="G53" s="173">
        <v>741</v>
      </c>
      <c r="H53" s="173">
        <v>172</v>
      </c>
      <c r="I53" s="173">
        <v>7</v>
      </c>
      <c r="J53" s="173">
        <v>36</v>
      </c>
      <c r="K53" s="173">
        <v>2</v>
      </c>
      <c r="L53" s="173">
        <v>1</v>
      </c>
      <c r="M53" s="173">
        <v>44</v>
      </c>
      <c r="N53" s="173">
        <v>3</v>
      </c>
      <c r="O53" s="173">
        <v>410</v>
      </c>
      <c r="P53" s="173">
        <v>47</v>
      </c>
      <c r="Q53" s="173">
        <v>54</v>
      </c>
      <c r="R53" s="173">
        <v>1</v>
      </c>
      <c r="S53" s="173">
        <v>0</v>
      </c>
      <c r="T53" s="173">
        <v>29</v>
      </c>
      <c r="U53" s="173">
        <v>220</v>
      </c>
      <c r="V53" s="173">
        <v>5</v>
      </c>
      <c r="W53" s="131"/>
      <c r="X53" s="132">
        <f t="shared" si="8"/>
        <v>6.4670255720053831</v>
      </c>
      <c r="Y53" s="132">
        <f t="shared" si="8"/>
        <v>77.107180020811654</v>
      </c>
      <c r="Z53" s="132">
        <f t="shared" si="9"/>
        <v>296.0969044414536</v>
      </c>
      <c r="AA53" s="132">
        <f t="shared" si="10"/>
        <v>81.818181818181827</v>
      </c>
      <c r="AB53" s="133">
        <f t="shared" si="11"/>
        <v>4.5785639958376692</v>
      </c>
    </row>
    <row r="54" spans="2:28" ht="39" customHeight="1" x14ac:dyDescent="0.25">
      <c r="B54" s="152"/>
      <c r="C54" s="151" t="s">
        <v>96</v>
      </c>
      <c r="D54" s="172"/>
      <c r="E54" s="173">
        <v>15978</v>
      </c>
      <c r="F54" s="173">
        <v>1267</v>
      </c>
      <c r="G54" s="173">
        <v>1017</v>
      </c>
      <c r="H54" s="173">
        <v>186</v>
      </c>
      <c r="I54" s="173">
        <v>15</v>
      </c>
      <c r="J54" s="173">
        <v>59</v>
      </c>
      <c r="K54" s="173">
        <v>4</v>
      </c>
      <c r="L54" s="173">
        <v>0</v>
      </c>
      <c r="M54" s="173">
        <v>74</v>
      </c>
      <c r="N54" s="173">
        <v>2</v>
      </c>
      <c r="O54" s="173">
        <v>575</v>
      </c>
      <c r="P54" s="173">
        <v>80</v>
      </c>
      <c r="Q54" s="173">
        <v>100</v>
      </c>
      <c r="R54" s="173">
        <v>2</v>
      </c>
      <c r="S54" s="173">
        <v>0</v>
      </c>
      <c r="T54" s="173">
        <v>47</v>
      </c>
      <c r="U54" s="173">
        <v>250</v>
      </c>
      <c r="V54" s="173">
        <v>7</v>
      </c>
      <c r="W54" s="131"/>
      <c r="X54" s="132">
        <f t="shared" si="8"/>
        <v>7.9296532732507199</v>
      </c>
      <c r="Y54" s="132">
        <f t="shared" si="8"/>
        <v>80.268350434096291</v>
      </c>
      <c r="Z54" s="132">
        <f t="shared" si="9"/>
        <v>463.13681311803731</v>
      </c>
      <c r="AA54" s="132">
        <f t="shared" si="10"/>
        <v>79.729729729729726</v>
      </c>
      <c r="AB54" s="133">
        <f t="shared" si="11"/>
        <v>5.8405682715074976</v>
      </c>
    </row>
    <row r="55" spans="2:28" ht="39" customHeight="1" x14ac:dyDescent="0.25">
      <c r="B55" s="152"/>
      <c r="C55" s="151" t="s">
        <v>97</v>
      </c>
      <c r="D55" s="172"/>
      <c r="E55" s="173">
        <v>14344</v>
      </c>
      <c r="F55" s="173">
        <v>1270</v>
      </c>
      <c r="G55" s="173">
        <v>1022</v>
      </c>
      <c r="H55" s="173">
        <v>248</v>
      </c>
      <c r="I55" s="173">
        <v>20</v>
      </c>
      <c r="J55" s="173">
        <v>43</v>
      </c>
      <c r="K55" s="173">
        <v>1</v>
      </c>
      <c r="L55" s="173">
        <v>4</v>
      </c>
      <c r="M55" s="173">
        <v>67</v>
      </c>
      <c r="N55" s="173">
        <v>4</v>
      </c>
      <c r="O55" s="173">
        <v>528</v>
      </c>
      <c r="P55" s="173">
        <v>64</v>
      </c>
      <c r="Q55" s="173">
        <v>78</v>
      </c>
      <c r="R55" s="173">
        <v>3</v>
      </c>
      <c r="S55" s="173">
        <v>0</v>
      </c>
      <c r="T55" s="173">
        <v>62</v>
      </c>
      <c r="U55" s="173">
        <v>248</v>
      </c>
      <c r="V55" s="173">
        <v>13</v>
      </c>
      <c r="W55" s="131"/>
      <c r="X55" s="132">
        <f t="shared" si="8"/>
        <v>8.8538761851645287</v>
      </c>
      <c r="Y55" s="132">
        <f t="shared" si="8"/>
        <v>80.472440944881882</v>
      </c>
      <c r="Z55" s="132">
        <f t="shared" si="9"/>
        <v>467.09425543781373</v>
      </c>
      <c r="AA55" s="132">
        <f t="shared" si="10"/>
        <v>64.179104477611943</v>
      </c>
      <c r="AB55" s="133">
        <f t="shared" si="11"/>
        <v>5.2755905511811019</v>
      </c>
    </row>
    <row r="56" spans="2:28" ht="39" customHeight="1" thickBot="1" x14ac:dyDescent="0.3">
      <c r="B56" s="152"/>
      <c r="C56" s="154" t="s">
        <v>98</v>
      </c>
      <c r="D56" s="183"/>
      <c r="E56" s="184">
        <v>13350</v>
      </c>
      <c r="F56" s="184">
        <v>1435</v>
      </c>
      <c r="G56" s="184">
        <v>1103</v>
      </c>
      <c r="H56" s="184">
        <v>264</v>
      </c>
      <c r="I56" s="184">
        <v>10</v>
      </c>
      <c r="J56" s="184">
        <v>44</v>
      </c>
      <c r="K56" s="184">
        <v>1</v>
      </c>
      <c r="L56" s="184">
        <v>4</v>
      </c>
      <c r="M56" s="184">
        <v>58</v>
      </c>
      <c r="N56" s="184">
        <v>6</v>
      </c>
      <c r="O56" s="184">
        <v>557</v>
      </c>
      <c r="P56" s="184">
        <v>73</v>
      </c>
      <c r="Q56" s="184">
        <v>111</v>
      </c>
      <c r="R56" s="184">
        <v>0</v>
      </c>
      <c r="S56" s="184">
        <v>0</v>
      </c>
      <c r="T56" s="184">
        <v>80</v>
      </c>
      <c r="U56" s="184">
        <v>332</v>
      </c>
      <c r="V56" s="184">
        <v>21</v>
      </c>
      <c r="W56" s="185"/>
      <c r="X56" s="158">
        <f t="shared" si="8"/>
        <v>10.749063670411985</v>
      </c>
      <c r="Y56" s="158">
        <f t="shared" si="8"/>
        <v>76.864111498257842</v>
      </c>
      <c r="Z56" s="158">
        <f t="shared" si="9"/>
        <v>434.45692883895134</v>
      </c>
      <c r="AA56" s="139">
        <f t="shared" si="10"/>
        <v>75.862068965517238</v>
      </c>
      <c r="AB56" s="140">
        <f t="shared" si="11"/>
        <v>4.0418118466898951</v>
      </c>
    </row>
    <row r="57" spans="2:28" ht="39" customHeight="1" thickBot="1" x14ac:dyDescent="0.3">
      <c r="B57" s="152"/>
      <c r="C57" s="160" t="s">
        <v>99</v>
      </c>
      <c r="D57" s="186"/>
      <c r="E57" s="187">
        <v>70578</v>
      </c>
      <c r="F57" s="187">
        <v>5527</v>
      </c>
      <c r="G57" s="187">
        <v>4321</v>
      </c>
      <c r="H57" s="187">
        <v>999</v>
      </c>
      <c r="I57" s="187">
        <v>54</v>
      </c>
      <c r="J57" s="187">
        <v>188</v>
      </c>
      <c r="K57" s="187">
        <v>9</v>
      </c>
      <c r="L57" s="187">
        <v>13</v>
      </c>
      <c r="M57" s="187">
        <v>255</v>
      </c>
      <c r="N57" s="187">
        <v>16</v>
      </c>
      <c r="O57" s="187">
        <v>2288</v>
      </c>
      <c r="P57" s="187">
        <v>296</v>
      </c>
      <c r="Q57" s="187">
        <v>379</v>
      </c>
      <c r="R57" s="187">
        <v>11</v>
      </c>
      <c r="S57" s="187">
        <v>0</v>
      </c>
      <c r="T57" s="187">
        <v>239</v>
      </c>
      <c r="U57" s="187">
        <v>1206</v>
      </c>
      <c r="V57" s="187">
        <v>49</v>
      </c>
      <c r="W57" s="188"/>
      <c r="X57" s="189">
        <f t="shared" si="8"/>
        <v>7.8310521692312047</v>
      </c>
      <c r="Y57" s="164">
        <f t="shared" si="8"/>
        <v>78.179844400217107</v>
      </c>
      <c r="Z57" s="164">
        <f t="shared" si="9"/>
        <v>361.30238884638271</v>
      </c>
      <c r="AA57" s="165">
        <f t="shared" si="10"/>
        <v>73.725490196078439</v>
      </c>
      <c r="AB57" s="166">
        <f t="shared" si="11"/>
        <v>4.6137144924914057</v>
      </c>
    </row>
    <row r="58" spans="2:28" ht="39" customHeight="1" thickTop="1" x14ac:dyDescent="0.25">
      <c r="B58" s="190"/>
      <c r="C58" s="167" t="s">
        <v>88</v>
      </c>
      <c r="D58" s="178"/>
      <c r="E58" s="179">
        <v>3127</v>
      </c>
      <c r="F58" s="179">
        <v>117</v>
      </c>
      <c r="G58" s="179">
        <v>92</v>
      </c>
      <c r="H58" s="179">
        <v>61</v>
      </c>
      <c r="I58" s="179">
        <v>0</v>
      </c>
      <c r="J58" s="179">
        <v>0</v>
      </c>
      <c r="K58" s="179">
        <v>0</v>
      </c>
      <c r="L58" s="179">
        <v>0</v>
      </c>
      <c r="M58" s="179">
        <v>0</v>
      </c>
      <c r="N58" s="179">
        <v>1</v>
      </c>
      <c r="O58" s="179">
        <v>15</v>
      </c>
      <c r="P58" s="179">
        <v>6</v>
      </c>
      <c r="Q58" s="179">
        <v>2</v>
      </c>
      <c r="R58" s="179">
        <v>0</v>
      </c>
      <c r="S58" s="179">
        <v>0</v>
      </c>
      <c r="T58" s="179">
        <v>8</v>
      </c>
      <c r="U58" s="179">
        <v>25</v>
      </c>
      <c r="V58" s="179">
        <v>0</v>
      </c>
      <c r="W58" s="145"/>
      <c r="X58" s="180">
        <f t="shared" si="8"/>
        <v>3.7416053725615606</v>
      </c>
      <c r="Y58" s="146">
        <f t="shared" si="8"/>
        <v>78.632478632478637</v>
      </c>
      <c r="Z58" s="146">
        <f t="shared" si="9"/>
        <v>0</v>
      </c>
      <c r="AA58" s="146" t="s">
        <v>85</v>
      </c>
      <c r="AB58" s="147" t="s">
        <v>89</v>
      </c>
    </row>
    <row r="59" spans="2:28" ht="39" customHeight="1" x14ac:dyDescent="0.25">
      <c r="B59" s="152"/>
      <c r="C59" s="151" t="s">
        <v>90</v>
      </c>
      <c r="D59" s="172"/>
      <c r="E59" s="173">
        <v>3941</v>
      </c>
      <c r="F59" s="173">
        <v>142</v>
      </c>
      <c r="G59" s="173">
        <v>110</v>
      </c>
      <c r="H59" s="173">
        <v>76</v>
      </c>
      <c r="I59" s="173">
        <v>0</v>
      </c>
      <c r="J59" s="173">
        <v>3</v>
      </c>
      <c r="K59" s="173">
        <v>0</v>
      </c>
      <c r="L59" s="173">
        <v>0</v>
      </c>
      <c r="M59" s="173">
        <v>3</v>
      </c>
      <c r="N59" s="173">
        <v>0</v>
      </c>
      <c r="O59" s="173">
        <v>15</v>
      </c>
      <c r="P59" s="173">
        <v>5</v>
      </c>
      <c r="Q59" s="173">
        <v>2</v>
      </c>
      <c r="R59" s="173">
        <v>1</v>
      </c>
      <c r="S59" s="173">
        <v>0</v>
      </c>
      <c r="T59" s="173">
        <v>7</v>
      </c>
      <c r="U59" s="173">
        <v>32</v>
      </c>
      <c r="V59" s="173">
        <v>1</v>
      </c>
      <c r="W59" s="131"/>
      <c r="X59" s="132">
        <f t="shared" si="8"/>
        <v>3.603146409540726</v>
      </c>
      <c r="Y59" s="132">
        <f t="shared" si="8"/>
        <v>77.464788732394368</v>
      </c>
      <c r="Z59" s="132">
        <f t="shared" si="9"/>
        <v>76.122811469170259</v>
      </c>
      <c r="AA59" s="132">
        <f t="shared" si="10"/>
        <v>100</v>
      </c>
      <c r="AB59" s="133">
        <f t="shared" si="11"/>
        <v>2.112676056338028</v>
      </c>
    </row>
    <row r="60" spans="2:28" ht="39" customHeight="1" x14ac:dyDescent="0.25">
      <c r="B60" s="152"/>
      <c r="C60" s="151" t="s">
        <v>91</v>
      </c>
      <c r="D60" s="172"/>
      <c r="E60" s="173">
        <v>4833</v>
      </c>
      <c r="F60" s="173">
        <v>143</v>
      </c>
      <c r="G60" s="173">
        <v>113</v>
      </c>
      <c r="H60" s="173">
        <v>59</v>
      </c>
      <c r="I60" s="173">
        <v>0</v>
      </c>
      <c r="J60" s="173">
        <v>2</v>
      </c>
      <c r="K60" s="173">
        <v>1</v>
      </c>
      <c r="L60" s="173">
        <v>0</v>
      </c>
      <c r="M60" s="173">
        <v>2</v>
      </c>
      <c r="N60" s="173">
        <v>0</v>
      </c>
      <c r="O60" s="173">
        <v>26</v>
      </c>
      <c r="P60" s="173">
        <v>5</v>
      </c>
      <c r="Q60" s="173">
        <v>8</v>
      </c>
      <c r="R60" s="173">
        <v>0</v>
      </c>
      <c r="S60" s="173">
        <v>0</v>
      </c>
      <c r="T60" s="173">
        <v>7</v>
      </c>
      <c r="U60" s="173">
        <v>30</v>
      </c>
      <c r="V60" s="173">
        <v>7</v>
      </c>
      <c r="W60" s="131"/>
      <c r="X60" s="132">
        <f t="shared" si="8"/>
        <v>2.9588247465342437</v>
      </c>
      <c r="Y60" s="132">
        <f t="shared" si="8"/>
        <v>79.020979020979027</v>
      </c>
      <c r="Z60" s="132">
        <f t="shared" si="9"/>
        <v>41.382164287192218</v>
      </c>
      <c r="AA60" s="132">
        <f t="shared" si="10"/>
        <v>100</v>
      </c>
      <c r="AB60" s="133">
        <f t="shared" si="11"/>
        <v>1.3986013986013985</v>
      </c>
    </row>
    <row r="61" spans="2:28" ht="39" customHeight="1" x14ac:dyDescent="0.25">
      <c r="B61" s="152"/>
      <c r="C61" s="151" t="s">
        <v>92</v>
      </c>
      <c r="D61" s="172"/>
      <c r="E61" s="173">
        <v>6591</v>
      </c>
      <c r="F61" s="173">
        <v>234</v>
      </c>
      <c r="G61" s="173">
        <v>193</v>
      </c>
      <c r="H61" s="173">
        <v>92</v>
      </c>
      <c r="I61" s="173">
        <v>2</v>
      </c>
      <c r="J61" s="173">
        <v>8</v>
      </c>
      <c r="K61" s="173">
        <v>0</v>
      </c>
      <c r="L61" s="173">
        <v>0</v>
      </c>
      <c r="M61" s="173">
        <v>10</v>
      </c>
      <c r="N61" s="173">
        <v>0</v>
      </c>
      <c r="O61" s="173">
        <v>59</v>
      </c>
      <c r="P61" s="173">
        <v>12</v>
      </c>
      <c r="Q61" s="173">
        <v>12</v>
      </c>
      <c r="R61" s="173">
        <v>3</v>
      </c>
      <c r="S61" s="173">
        <v>0</v>
      </c>
      <c r="T61" s="173">
        <v>11</v>
      </c>
      <c r="U61" s="173">
        <v>41</v>
      </c>
      <c r="V61" s="173">
        <v>3</v>
      </c>
      <c r="W61" s="131"/>
      <c r="X61" s="132">
        <f t="shared" si="8"/>
        <v>3.5502958579881656</v>
      </c>
      <c r="Y61" s="132">
        <f t="shared" si="8"/>
        <v>82.478632478632477</v>
      </c>
      <c r="Z61" s="132">
        <f t="shared" si="9"/>
        <v>151.72204521316948</v>
      </c>
      <c r="AA61" s="132">
        <f t="shared" si="10"/>
        <v>80</v>
      </c>
      <c r="AB61" s="133">
        <f t="shared" si="11"/>
        <v>4.2735042735042734</v>
      </c>
    </row>
    <row r="62" spans="2:28" ht="39" customHeight="1" x14ac:dyDescent="0.25">
      <c r="B62" s="152" t="s">
        <v>100</v>
      </c>
      <c r="C62" s="151" t="s">
        <v>94</v>
      </c>
      <c r="D62" s="172"/>
      <c r="E62" s="173">
        <v>12634</v>
      </c>
      <c r="F62" s="173">
        <v>462</v>
      </c>
      <c r="G62" s="173">
        <v>386</v>
      </c>
      <c r="H62" s="173">
        <v>167</v>
      </c>
      <c r="I62" s="173">
        <v>2</v>
      </c>
      <c r="J62" s="173">
        <v>15</v>
      </c>
      <c r="K62" s="173">
        <v>1</v>
      </c>
      <c r="L62" s="173">
        <v>0</v>
      </c>
      <c r="M62" s="173">
        <v>17</v>
      </c>
      <c r="N62" s="173">
        <v>2</v>
      </c>
      <c r="O62" s="173">
        <v>125</v>
      </c>
      <c r="P62" s="173">
        <v>25</v>
      </c>
      <c r="Q62" s="173">
        <v>25</v>
      </c>
      <c r="R62" s="173">
        <v>0</v>
      </c>
      <c r="S62" s="173">
        <v>0</v>
      </c>
      <c r="T62" s="173">
        <v>31</v>
      </c>
      <c r="U62" s="173">
        <v>76</v>
      </c>
      <c r="V62" s="173">
        <v>2</v>
      </c>
      <c r="W62" s="131"/>
      <c r="X62" s="132">
        <f t="shared" si="8"/>
        <v>3.6567991135032454</v>
      </c>
      <c r="Y62" s="132">
        <f t="shared" si="8"/>
        <v>83.549783549783555</v>
      </c>
      <c r="Z62" s="132">
        <f t="shared" si="9"/>
        <v>134.55754313756529</v>
      </c>
      <c r="AA62" s="132">
        <f t="shared" si="10"/>
        <v>88.235294117647058</v>
      </c>
      <c r="AB62" s="133">
        <f t="shared" si="11"/>
        <v>3.6796536796536801</v>
      </c>
    </row>
    <row r="63" spans="2:28" ht="39" customHeight="1" x14ac:dyDescent="0.25">
      <c r="B63" s="152"/>
      <c r="C63" s="151" t="s">
        <v>95</v>
      </c>
      <c r="D63" s="172"/>
      <c r="E63" s="173">
        <v>23722</v>
      </c>
      <c r="F63" s="173">
        <v>994</v>
      </c>
      <c r="G63" s="173">
        <v>847</v>
      </c>
      <c r="H63" s="173">
        <v>349</v>
      </c>
      <c r="I63" s="173">
        <v>13</v>
      </c>
      <c r="J63" s="173">
        <v>26</v>
      </c>
      <c r="K63" s="173">
        <v>1</v>
      </c>
      <c r="L63" s="173">
        <v>0</v>
      </c>
      <c r="M63" s="173">
        <v>39</v>
      </c>
      <c r="N63" s="173">
        <v>3</v>
      </c>
      <c r="O63" s="173">
        <v>278</v>
      </c>
      <c r="P63" s="173">
        <v>55</v>
      </c>
      <c r="Q63" s="173">
        <v>78</v>
      </c>
      <c r="R63" s="173">
        <v>4</v>
      </c>
      <c r="S63" s="173">
        <v>0</v>
      </c>
      <c r="T63" s="173">
        <v>58</v>
      </c>
      <c r="U63" s="173">
        <v>147</v>
      </c>
      <c r="V63" s="173">
        <v>7</v>
      </c>
      <c r="W63" s="131"/>
      <c r="X63" s="132">
        <f t="shared" si="8"/>
        <v>4.1902031869150997</v>
      </c>
      <c r="Y63" s="132">
        <f t="shared" si="8"/>
        <v>85.211267605633793</v>
      </c>
      <c r="Z63" s="132">
        <f t="shared" si="9"/>
        <v>164.40435039204115</v>
      </c>
      <c r="AA63" s="132">
        <f t="shared" si="10"/>
        <v>66.666666666666657</v>
      </c>
      <c r="AB63" s="133">
        <f t="shared" si="11"/>
        <v>3.9235412474849096</v>
      </c>
    </row>
    <row r="64" spans="2:28" ht="39" customHeight="1" x14ac:dyDescent="0.25">
      <c r="B64" s="152"/>
      <c r="C64" s="151" t="s">
        <v>96</v>
      </c>
      <c r="D64" s="172"/>
      <c r="E64" s="173">
        <v>20830</v>
      </c>
      <c r="F64" s="173">
        <v>1018</v>
      </c>
      <c r="G64" s="173">
        <v>874</v>
      </c>
      <c r="H64" s="173">
        <v>362</v>
      </c>
      <c r="I64" s="173">
        <v>8</v>
      </c>
      <c r="J64" s="173">
        <v>30</v>
      </c>
      <c r="K64" s="173">
        <v>3</v>
      </c>
      <c r="L64" s="173">
        <v>5</v>
      </c>
      <c r="M64" s="173">
        <v>43</v>
      </c>
      <c r="N64" s="173">
        <v>2</v>
      </c>
      <c r="O64" s="173">
        <v>315</v>
      </c>
      <c r="P64" s="173">
        <v>53</v>
      </c>
      <c r="Q64" s="173">
        <v>61</v>
      </c>
      <c r="R64" s="173">
        <v>0</v>
      </c>
      <c r="S64" s="173">
        <v>0</v>
      </c>
      <c r="T64" s="173">
        <v>51</v>
      </c>
      <c r="U64" s="173">
        <v>144</v>
      </c>
      <c r="V64" s="173">
        <v>8</v>
      </c>
      <c r="W64" s="131"/>
      <c r="X64" s="132">
        <f t="shared" si="8"/>
        <v>4.8871819491118584</v>
      </c>
      <c r="Y64" s="132">
        <f t="shared" si="8"/>
        <v>85.854616895874258</v>
      </c>
      <c r="Z64" s="132">
        <f t="shared" si="9"/>
        <v>206.43302928468555</v>
      </c>
      <c r="AA64" s="132">
        <f t="shared" si="10"/>
        <v>69.767441860465112</v>
      </c>
      <c r="AB64" s="133">
        <f t="shared" si="11"/>
        <v>4.2239685658153237</v>
      </c>
    </row>
    <row r="65" spans="2:28" ht="39" customHeight="1" x14ac:dyDescent="0.25">
      <c r="B65" s="152"/>
      <c r="C65" s="151" t="s">
        <v>97</v>
      </c>
      <c r="D65" s="172"/>
      <c r="E65" s="173">
        <v>17395</v>
      </c>
      <c r="F65" s="173">
        <v>1015</v>
      </c>
      <c r="G65" s="173">
        <v>859</v>
      </c>
      <c r="H65" s="173">
        <v>334</v>
      </c>
      <c r="I65" s="173">
        <v>13</v>
      </c>
      <c r="J65" s="173">
        <v>23</v>
      </c>
      <c r="K65" s="173">
        <v>3</v>
      </c>
      <c r="L65" s="173">
        <v>1</v>
      </c>
      <c r="M65" s="173">
        <v>37</v>
      </c>
      <c r="N65" s="173">
        <v>1</v>
      </c>
      <c r="O65" s="173">
        <v>322</v>
      </c>
      <c r="P65" s="173">
        <v>50</v>
      </c>
      <c r="Q65" s="173">
        <v>73</v>
      </c>
      <c r="R65" s="173">
        <v>0</v>
      </c>
      <c r="S65" s="173">
        <v>0</v>
      </c>
      <c r="T65" s="173">
        <v>63</v>
      </c>
      <c r="U65" s="173">
        <v>156</v>
      </c>
      <c r="V65" s="173">
        <v>4</v>
      </c>
      <c r="W65" s="131"/>
      <c r="X65" s="132">
        <f t="shared" si="8"/>
        <v>5.8350100603621735</v>
      </c>
      <c r="Y65" s="132">
        <f t="shared" si="8"/>
        <v>84.630541871921181</v>
      </c>
      <c r="Z65" s="132">
        <f t="shared" si="9"/>
        <v>212.7048002299511</v>
      </c>
      <c r="AA65" s="132">
        <f t="shared" si="10"/>
        <v>62.162162162162161</v>
      </c>
      <c r="AB65" s="133">
        <f t="shared" si="11"/>
        <v>3.645320197044335</v>
      </c>
    </row>
    <row r="66" spans="2:28" ht="39" customHeight="1" thickBot="1" x14ac:dyDescent="0.3">
      <c r="B66" s="152"/>
      <c r="C66" s="154" t="s">
        <v>98</v>
      </c>
      <c r="D66" s="183"/>
      <c r="E66" s="184">
        <v>14822</v>
      </c>
      <c r="F66" s="184">
        <v>1201</v>
      </c>
      <c r="G66" s="184">
        <v>883</v>
      </c>
      <c r="H66" s="184">
        <v>295</v>
      </c>
      <c r="I66" s="184">
        <v>12</v>
      </c>
      <c r="J66" s="184">
        <v>24</v>
      </c>
      <c r="K66" s="184">
        <v>1</v>
      </c>
      <c r="L66" s="184">
        <v>2</v>
      </c>
      <c r="M66" s="184">
        <v>38</v>
      </c>
      <c r="N66" s="184">
        <v>2</v>
      </c>
      <c r="O66" s="184">
        <v>359</v>
      </c>
      <c r="P66" s="184">
        <v>54</v>
      </c>
      <c r="Q66" s="184">
        <v>97</v>
      </c>
      <c r="R66" s="184">
        <v>1</v>
      </c>
      <c r="S66" s="184">
        <v>0</v>
      </c>
      <c r="T66" s="184">
        <v>53</v>
      </c>
      <c r="U66" s="184">
        <v>318</v>
      </c>
      <c r="V66" s="184">
        <v>15</v>
      </c>
      <c r="W66" s="185"/>
      <c r="X66" s="158">
        <f t="shared" si="8"/>
        <v>8.1028201322358662</v>
      </c>
      <c r="Y66" s="158">
        <f t="shared" si="8"/>
        <v>73.522064945878427</v>
      </c>
      <c r="Z66" s="139">
        <f t="shared" si="9"/>
        <v>256.37565780596407</v>
      </c>
      <c r="AA66" s="139">
        <f t="shared" si="10"/>
        <v>63.157894736842103</v>
      </c>
      <c r="AB66" s="140">
        <f t="shared" si="11"/>
        <v>3.1640299750208163</v>
      </c>
    </row>
    <row r="67" spans="2:28" ht="39" customHeight="1" thickBot="1" x14ac:dyDescent="0.3">
      <c r="B67" s="159"/>
      <c r="C67" s="160" t="s">
        <v>99</v>
      </c>
      <c r="D67" s="186"/>
      <c r="E67" s="187">
        <v>107895</v>
      </c>
      <c r="F67" s="187">
        <v>5326</v>
      </c>
      <c r="G67" s="187">
        <v>4357</v>
      </c>
      <c r="H67" s="187">
        <v>1795</v>
      </c>
      <c r="I67" s="187">
        <v>50</v>
      </c>
      <c r="J67" s="187">
        <v>131</v>
      </c>
      <c r="K67" s="187">
        <v>10</v>
      </c>
      <c r="L67" s="187">
        <v>8</v>
      </c>
      <c r="M67" s="187">
        <v>189</v>
      </c>
      <c r="N67" s="187">
        <v>11</v>
      </c>
      <c r="O67" s="187">
        <v>1514</v>
      </c>
      <c r="P67" s="187">
        <v>265</v>
      </c>
      <c r="Q67" s="187">
        <v>358</v>
      </c>
      <c r="R67" s="187">
        <v>9</v>
      </c>
      <c r="S67" s="187">
        <v>0</v>
      </c>
      <c r="T67" s="187">
        <v>289</v>
      </c>
      <c r="U67" s="187">
        <v>969</v>
      </c>
      <c r="V67" s="187">
        <v>47</v>
      </c>
      <c r="W67" s="188"/>
      <c r="X67" s="189">
        <f t="shared" si="8"/>
        <v>4.9362806432179429</v>
      </c>
      <c r="Y67" s="164">
        <f t="shared" si="8"/>
        <v>81.806233571160348</v>
      </c>
      <c r="Z67" s="165">
        <f t="shared" si="9"/>
        <v>175.17030446267205</v>
      </c>
      <c r="AA67" s="165">
        <f t="shared" si="10"/>
        <v>69.312169312169317</v>
      </c>
      <c r="AB67" s="166">
        <f t="shared" si="11"/>
        <v>3.5486293653773942</v>
      </c>
    </row>
    <row r="68" spans="2:28" ht="39" customHeight="1" thickTop="1" x14ac:dyDescent="0.25">
      <c r="B68" s="169" t="s">
        <v>101</v>
      </c>
      <c r="C68" s="170"/>
      <c r="D68" s="178"/>
      <c r="E68" s="179">
        <v>178473</v>
      </c>
      <c r="F68" s="179">
        <v>10853</v>
      </c>
      <c r="G68" s="179">
        <v>8678</v>
      </c>
      <c r="H68" s="179">
        <v>2794</v>
      </c>
      <c r="I68" s="179">
        <v>104</v>
      </c>
      <c r="J68" s="179">
        <v>319</v>
      </c>
      <c r="K68" s="179">
        <v>19</v>
      </c>
      <c r="L68" s="179">
        <v>21</v>
      </c>
      <c r="M68" s="179">
        <v>444</v>
      </c>
      <c r="N68" s="179">
        <v>27</v>
      </c>
      <c r="O68" s="179">
        <v>3802</v>
      </c>
      <c r="P68" s="179">
        <v>561</v>
      </c>
      <c r="Q68" s="179">
        <v>737</v>
      </c>
      <c r="R68" s="179">
        <v>20</v>
      </c>
      <c r="S68" s="179">
        <v>0</v>
      </c>
      <c r="T68" s="179">
        <v>528</v>
      </c>
      <c r="U68" s="179">
        <v>2175</v>
      </c>
      <c r="V68" s="179">
        <v>96</v>
      </c>
      <c r="W68" s="145"/>
      <c r="X68" s="180">
        <f t="shared" si="8"/>
        <v>6.0810318647638573</v>
      </c>
      <c r="Y68" s="146">
        <f t="shared" si="8"/>
        <v>79.95945821431863</v>
      </c>
      <c r="Z68" s="146">
        <f t="shared" si="9"/>
        <v>248.77712595182464</v>
      </c>
      <c r="AA68" s="146">
        <f t="shared" si="10"/>
        <v>71.846846846846844</v>
      </c>
      <c r="AB68" s="147">
        <f t="shared" si="11"/>
        <v>4.0910347369390951</v>
      </c>
    </row>
    <row r="69" spans="2:28" ht="24" customHeight="1" x14ac:dyDescent="0.25">
      <c r="B69" s="125"/>
      <c r="C69" s="191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84"/>
      <c r="X69" s="84"/>
      <c r="Y69" s="84"/>
      <c r="Z69" s="84"/>
      <c r="AA69" s="84"/>
      <c r="AB69" s="84"/>
    </row>
    <row r="70" spans="2:28" ht="71.25" customHeight="1" x14ac:dyDescent="0.4">
      <c r="B70" s="81" t="s">
        <v>106</v>
      </c>
      <c r="E70" s="83"/>
      <c r="W70" s="84"/>
      <c r="X70" s="84"/>
      <c r="Y70" s="84"/>
      <c r="Z70" s="84"/>
      <c r="AA70" s="84"/>
      <c r="AB70" s="84"/>
    </row>
    <row r="71" spans="2:28" ht="37.5" customHeight="1" x14ac:dyDescent="0.3">
      <c r="B71" s="193" t="s">
        <v>107</v>
      </c>
      <c r="C71" s="194"/>
      <c r="W71" s="84"/>
      <c r="X71" s="84"/>
      <c r="Y71" s="84"/>
      <c r="Z71" s="84"/>
      <c r="AA71" s="84"/>
      <c r="AB71" s="195" t="str">
        <f>AB36</f>
        <v xml:space="preserve"> (平成30年3月末日現在)</v>
      </c>
    </row>
    <row r="72" spans="2:28" ht="30" customHeight="1" x14ac:dyDescent="0.25">
      <c r="B72" s="88" t="s">
        <v>81</v>
      </c>
      <c r="C72" s="88"/>
      <c r="D72" s="89" t="s">
        <v>4</v>
      </c>
      <c r="E72" s="89" t="s">
        <v>5</v>
      </c>
      <c r="F72" s="89" t="s">
        <v>82</v>
      </c>
      <c r="G72" s="90" t="s">
        <v>7</v>
      </c>
      <c r="H72" s="91" t="s">
        <v>83</v>
      </c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90" t="s">
        <v>9</v>
      </c>
      <c r="V72" s="90" t="s">
        <v>10</v>
      </c>
      <c r="W72" s="94" t="s">
        <v>11</v>
      </c>
      <c r="X72" s="94" t="s">
        <v>12</v>
      </c>
      <c r="Y72" s="94" t="s">
        <v>13</v>
      </c>
      <c r="Z72" s="94" t="s">
        <v>14</v>
      </c>
      <c r="AA72" s="94" t="s">
        <v>15</v>
      </c>
      <c r="AB72" s="94" t="s">
        <v>16</v>
      </c>
    </row>
    <row r="73" spans="2:28" ht="30" customHeight="1" x14ac:dyDescent="0.25">
      <c r="B73" s="88"/>
      <c r="C73" s="88"/>
      <c r="D73" s="95"/>
      <c r="E73" s="95"/>
      <c r="F73" s="96"/>
      <c r="G73" s="97"/>
      <c r="H73" s="89" t="s">
        <v>17</v>
      </c>
      <c r="I73" s="98" t="s">
        <v>18</v>
      </c>
      <c r="J73" s="98"/>
      <c r="K73" s="98"/>
      <c r="L73" s="98"/>
      <c r="M73" s="99"/>
      <c r="N73" s="100" t="s">
        <v>19</v>
      </c>
      <c r="O73" s="89" t="s">
        <v>20</v>
      </c>
      <c r="P73" s="101" t="s">
        <v>21</v>
      </c>
      <c r="Q73" s="89" t="s">
        <v>22</v>
      </c>
      <c r="R73" s="89" t="s">
        <v>23</v>
      </c>
      <c r="S73" s="89" t="s">
        <v>24</v>
      </c>
      <c r="T73" s="89" t="s">
        <v>25</v>
      </c>
      <c r="U73" s="97"/>
      <c r="V73" s="97"/>
      <c r="W73" s="102"/>
      <c r="X73" s="102"/>
      <c r="Y73" s="102"/>
      <c r="Z73" s="102"/>
      <c r="AA73" s="102"/>
      <c r="AB73" s="102"/>
    </row>
    <row r="74" spans="2:28" ht="24" customHeight="1" x14ac:dyDescent="0.25">
      <c r="B74" s="88"/>
      <c r="C74" s="88"/>
      <c r="D74" s="95"/>
      <c r="E74" s="95"/>
      <c r="F74" s="96"/>
      <c r="G74" s="97"/>
      <c r="H74" s="95"/>
      <c r="I74" s="103" t="s">
        <v>26</v>
      </c>
      <c r="J74" s="104" t="s">
        <v>27</v>
      </c>
      <c r="K74" s="105"/>
      <c r="L74" s="106" t="s">
        <v>28</v>
      </c>
      <c r="M74" s="103" t="s">
        <v>29</v>
      </c>
      <c r="N74" s="107"/>
      <c r="O74" s="95"/>
      <c r="P74" s="108"/>
      <c r="Q74" s="95"/>
      <c r="R74" s="95"/>
      <c r="S74" s="95"/>
      <c r="T74" s="95"/>
      <c r="U74" s="97"/>
      <c r="V74" s="97"/>
      <c r="W74" s="102"/>
      <c r="X74" s="102"/>
      <c r="Y74" s="102"/>
      <c r="Z74" s="102"/>
      <c r="AA74" s="102"/>
      <c r="AB74" s="102"/>
    </row>
    <row r="75" spans="2:28" ht="24" customHeight="1" x14ac:dyDescent="0.25">
      <c r="B75" s="88"/>
      <c r="C75" s="88"/>
      <c r="D75" s="95"/>
      <c r="E75" s="95"/>
      <c r="F75" s="96"/>
      <c r="G75" s="97"/>
      <c r="H75" s="95"/>
      <c r="I75" s="109"/>
      <c r="J75" s="110"/>
      <c r="K75" s="111" t="s">
        <v>30</v>
      </c>
      <c r="L75" s="112"/>
      <c r="M75" s="109"/>
      <c r="N75" s="107"/>
      <c r="O75" s="95"/>
      <c r="P75" s="108"/>
      <c r="Q75" s="95"/>
      <c r="R75" s="95"/>
      <c r="S75" s="95"/>
      <c r="T75" s="95"/>
      <c r="U75" s="113"/>
      <c r="V75" s="113"/>
      <c r="W75" s="102"/>
      <c r="X75" s="102"/>
      <c r="Y75" s="102"/>
      <c r="Z75" s="102"/>
      <c r="AA75" s="102"/>
      <c r="AB75" s="102"/>
    </row>
    <row r="76" spans="2:28" ht="24" customHeight="1" x14ac:dyDescent="0.25">
      <c r="B76" s="88"/>
      <c r="C76" s="88"/>
      <c r="D76" s="95"/>
      <c r="E76" s="95"/>
      <c r="F76" s="96"/>
      <c r="G76" s="97"/>
      <c r="H76" s="95"/>
      <c r="I76" s="109"/>
      <c r="J76" s="110"/>
      <c r="K76" s="114"/>
      <c r="L76" s="112"/>
      <c r="M76" s="109"/>
      <c r="N76" s="107"/>
      <c r="O76" s="95"/>
      <c r="P76" s="108"/>
      <c r="Q76" s="95"/>
      <c r="R76" s="95"/>
      <c r="S76" s="95"/>
      <c r="T76" s="95"/>
      <c r="U76" s="113"/>
      <c r="V76" s="113"/>
      <c r="W76" s="102"/>
      <c r="X76" s="102"/>
      <c r="Y76" s="102"/>
      <c r="Z76" s="102"/>
      <c r="AA76" s="102"/>
      <c r="AB76" s="102"/>
    </row>
    <row r="77" spans="2:28" ht="62.25" customHeight="1" x14ac:dyDescent="0.25">
      <c r="B77" s="88"/>
      <c r="C77" s="88"/>
      <c r="D77" s="115"/>
      <c r="E77" s="115"/>
      <c r="F77" s="116"/>
      <c r="G77" s="117"/>
      <c r="H77" s="115"/>
      <c r="I77" s="118"/>
      <c r="J77" s="119"/>
      <c r="K77" s="120"/>
      <c r="L77" s="121"/>
      <c r="M77" s="118"/>
      <c r="N77" s="122"/>
      <c r="O77" s="115"/>
      <c r="P77" s="123"/>
      <c r="Q77" s="115"/>
      <c r="R77" s="115"/>
      <c r="S77" s="115"/>
      <c r="T77" s="115"/>
      <c r="U77" s="124"/>
      <c r="V77" s="124"/>
      <c r="W77" s="102"/>
      <c r="X77" s="102"/>
      <c r="Y77" s="102"/>
      <c r="Z77" s="102"/>
      <c r="AA77" s="102"/>
      <c r="AB77" s="102"/>
    </row>
    <row r="78" spans="2:28" ht="11.25" customHeight="1" x14ac:dyDescent="0.25">
      <c r="W78" s="84"/>
      <c r="X78" s="84"/>
      <c r="Y78" s="84"/>
      <c r="Z78" s="84"/>
      <c r="AA78" s="84"/>
      <c r="AB78" s="84"/>
    </row>
    <row r="79" spans="2:28" ht="39" customHeight="1" x14ac:dyDescent="0.25">
      <c r="B79" s="127" t="s">
        <v>84</v>
      </c>
      <c r="C79" s="128"/>
      <c r="D79" s="196"/>
      <c r="E79" s="173">
        <v>710</v>
      </c>
      <c r="F79" s="173">
        <v>23</v>
      </c>
      <c r="G79" s="173">
        <v>15</v>
      </c>
      <c r="H79" s="173">
        <v>11</v>
      </c>
      <c r="I79" s="173">
        <v>0</v>
      </c>
      <c r="J79" s="173">
        <v>0</v>
      </c>
      <c r="K79" s="173">
        <v>0</v>
      </c>
      <c r="L79" s="173">
        <v>0</v>
      </c>
      <c r="M79" s="173">
        <v>0</v>
      </c>
      <c r="N79" s="173">
        <v>1</v>
      </c>
      <c r="O79" s="173">
        <v>1</v>
      </c>
      <c r="P79" s="173">
        <v>1</v>
      </c>
      <c r="Q79" s="173">
        <v>0</v>
      </c>
      <c r="R79" s="173">
        <v>0</v>
      </c>
      <c r="S79" s="173">
        <v>0</v>
      </c>
      <c r="T79" s="173">
        <v>1</v>
      </c>
      <c r="U79" s="173">
        <v>8</v>
      </c>
      <c r="V79" s="173">
        <v>0</v>
      </c>
      <c r="W79" s="197"/>
      <c r="X79" s="132">
        <f>F79/E79*100</f>
        <v>3.2394366197183095</v>
      </c>
      <c r="Y79" s="132">
        <f>G79/F79*100</f>
        <v>65.217391304347828</v>
      </c>
      <c r="Z79" s="132">
        <f>M79/E79*100000</f>
        <v>0</v>
      </c>
      <c r="AA79" s="132" t="s">
        <v>89</v>
      </c>
      <c r="AB79" s="133" t="s">
        <v>89</v>
      </c>
    </row>
    <row r="80" spans="2:28" ht="39" customHeight="1" thickBot="1" x14ac:dyDescent="0.3">
      <c r="B80" s="134" t="s">
        <v>86</v>
      </c>
      <c r="C80" s="135"/>
      <c r="D80" s="174"/>
      <c r="E80" s="175">
        <v>1401</v>
      </c>
      <c r="F80" s="175">
        <v>55</v>
      </c>
      <c r="G80" s="175">
        <v>38</v>
      </c>
      <c r="H80" s="175">
        <v>27</v>
      </c>
      <c r="I80" s="175">
        <v>0</v>
      </c>
      <c r="J80" s="175">
        <v>0</v>
      </c>
      <c r="K80" s="175">
        <v>0</v>
      </c>
      <c r="L80" s="175">
        <v>0</v>
      </c>
      <c r="M80" s="175">
        <v>0</v>
      </c>
      <c r="N80" s="175">
        <v>0</v>
      </c>
      <c r="O80" s="175">
        <v>2</v>
      </c>
      <c r="P80" s="175">
        <v>1</v>
      </c>
      <c r="Q80" s="175">
        <v>2</v>
      </c>
      <c r="R80" s="175">
        <v>3</v>
      </c>
      <c r="S80" s="175">
        <v>0</v>
      </c>
      <c r="T80" s="175">
        <v>2</v>
      </c>
      <c r="U80" s="175">
        <v>17</v>
      </c>
      <c r="V80" s="175">
        <v>1</v>
      </c>
      <c r="W80" s="138"/>
      <c r="X80" s="176">
        <f t="shared" ref="X80:Y103" si="12">F80/E80*100</f>
        <v>3.9257673090649536</v>
      </c>
      <c r="Y80" s="176">
        <f t="shared" si="12"/>
        <v>69.090909090909093</v>
      </c>
      <c r="Z80" s="176">
        <f t="shared" ref="Z80:Z103" si="13">M80/E80*100000</f>
        <v>0</v>
      </c>
      <c r="AA80" s="176" t="s">
        <v>85</v>
      </c>
      <c r="AB80" s="198" t="s">
        <v>105</v>
      </c>
    </row>
    <row r="81" spans="2:28" ht="39" customHeight="1" thickTop="1" x14ac:dyDescent="0.25">
      <c r="B81" s="141"/>
      <c r="C81" s="142" t="s">
        <v>87</v>
      </c>
      <c r="D81" s="178"/>
      <c r="E81" s="179">
        <v>2111</v>
      </c>
      <c r="F81" s="179">
        <v>78</v>
      </c>
      <c r="G81" s="179">
        <v>53</v>
      </c>
      <c r="H81" s="179">
        <v>38</v>
      </c>
      <c r="I81" s="179">
        <v>0</v>
      </c>
      <c r="J81" s="179">
        <v>0</v>
      </c>
      <c r="K81" s="179">
        <v>0</v>
      </c>
      <c r="L81" s="179">
        <v>0</v>
      </c>
      <c r="M81" s="179">
        <v>0</v>
      </c>
      <c r="N81" s="179">
        <v>1</v>
      </c>
      <c r="O81" s="179">
        <v>3</v>
      </c>
      <c r="P81" s="179">
        <v>2</v>
      </c>
      <c r="Q81" s="179">
        <v>2</v>
      </c>
      <c r="R81" s="179">
        <v>3</v>
      </c>
      <c r="S81" s="179">
        <v>0</v>
      </c>
      <c r="T81" s="179">
        <v>3</v>
      </c>
      <c r="U81" s="179">
        <v>25</v>
      </c>
      <c r="V81" s="179">
        <v>1</v>
      </c>
      <c r="W81" s="145"/>
      <c r="X81" s="180">
        <f t="shared" si="12"/>
        <v>3.694931312174325</v>
      </c>
      <c r="Y81" s="180">
        <f t="shared" si="12"/>
        <v>67.948717948717956</v>
      </c>
      <c r="Z81" s="180">
        <f t="shared" si="13"/>
        <v>0</v>
      </c>
      <c r="AA81" s="180" t="s">
        <v>85</v>
      </c>
      <c r="AB81" s="199" t="s">
        <v>105</v>
      </c>
    </row>
    <row r="82" spans="2:28" ht="17.25" customHeight="1" x14ac:dyDescent="0.25">
      <c r="D82" s="181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82"/>
      <c r="X82" s="200"/>
      <c r="Y82" s="200"/>
      <c r="Z82" s="200"/>
      <c r="AA82" s="200"/>
      <c r="AB82" s="201"/>
    </row>
    <row r="83" spans="2:28" ht="39" customHeight="1" x14ac:dyDescent="0.25">
      <c r="B83" s="150"/>
      <c r="C83" s="151" t="s">
        <v>88</v>
      </c>
      <c r="D83" s="202">
        <v>80194</v>
      </c>
      <c r="E83" s="173">
        <v>2239</v>
      </c>
      <c r="F83" s="173">
        <v>95</v>
      </c>
      <c r="G83" s="173">
        <v>69</v>
      </c>
      <c r="H83" s="173">
        <v>30</v>
      </c>
      <c r="I83" s="173">
        <v>0</v>
      </c>
      <c r="J83" s="173">
        <v>0</v>
      </c>
      <c r="K83" s="173">
        <v>0</v>
      </c>
      <c r="L83" s="173">
        <v>0</v>
      </c>
      <c r="M83" s="173">
        <v>0</v>
      </c>
      <c r="N83" s="173">
        <v>0</v>
      </c>
      <c r="O83" s="173">
        <v>23</v>
      </c>
      <c r="P83" s="173">
        <v>6</v>
      </c>
      <c r="Q83" s="173">
        <v>5</v>
      </c>
      <c r="R83" s="173">
        <v>2</v>
      </c>
      <c r="S83" s="173">
        <v>1</v>
      </c>
      <c r="T83" s="173">
        <v>4</v>
      </c>
      <c r="U83" s="173">
        <v>26</v>
      </c>
      <c r="V83" s="173">
        <v>0</v>
      </c>
      <c r="W83" s="132">
        <f>E83/D83*100</f>
        <v>2.7919794498341521</v>
      </c>
      <c r="X83" s="132">
        <f t="shared" si="12"/>
        <v>4.2429656096471637</v>
      </c>
      <c r="Y83" s="132">
        <f t="shared" si="12"/>
        <v>72.631578947368425</v>
      </c>
      <c r="Z83" s="132">
        <f t="shared" si="13"/>
        <v>0</v>
      </c>
      <c r="AA83" s="132" t="s">
        <v>85</v>
      </c>
      <c r="AB83" s="133" t="s">
        <v>105</v>
      </c>
    </row>
    <row r="84" spans="2:28" ht="39" customHeight="1" x14ac:dyDescent="0.25">
      <c r="B84" s="152"/>
      <c r="C84" s="151" t="s">
        <v>90</v>
      </c>
      <c r="D84" s="202">
        <v>76621</v>
      </c>
      <c r="E84" s="173">
        <v>2231</v>
      </c>
      <c r="F84" s="173">
        <v>104</v>
      </c>
      <c r="G84" s="173">
        <v>73</v>
      </c>
      <c r="H84" s="173">
        <v>32</v>
      </c>
      <c r="I84" s="173">
        <v>1</v>
      </c>
      <c r="J84" s="173">
        <v>1</v>
      </c>
      <c r="K84" s="173">
        <v>0</v>
      </c>
      <c r="L84" s="173">
        <v>1</v>
      </c>
      <c r="M84" s="173">
        <v>3</v>
      </c>
      <c r="N84" s="173">
        <v>0</v>
      </c>
      <c r="O84" s="173">
        <v>27</v>
      </c>
      <c r="P84" s="173">
        <v>1</v>
      </c>
      <c r="Q84" s="173">
        <v>4</v>
      </c>
      <c r="R84" s="173">
        <v>1</v>
      </c>
      <c r="S84" s="173">
        <v>0</v>
      </c>
      <c r="T84" s="173">
        <v>6</v>
      </c>
      <c r="U84" s="173">
        <v>31</v>
      </c>
      <c r="V84" s="173">
        <v>1</v>
      </c>
      <c r="W84" s="132">
        <f t="shared" ref="W84:W103" si="14">E84/D84*100</f>
        <v>2.9117343809138485</v>
      </c>
      <c r="X84" s="132">
        <f t="shared" si="12"/>
        <v>4.6615867324069926</v>
      </c>
      <c r="Y84" s="132">
        <f t="shared" si="12"/>
        <v>70.192307692307693</v>
      </c>
      <c r="Z84" s="132">
        <f t="shared" si="13"/>
        <v>134.4688480502017</v>
      </c>
      <c r="AA84" s="132">
        <f t="shared" ref="AA84:AA103" si="15">J84/M84*100</f>
        <v>33.333333333333329</v>
      </c>
      <c r="AB84" s="133">
        <f t="shared" ref="AB84:AB103" si="16">M84/F84*100</f>
        <v>2.8846153846153846</v>
      </c>
    </row>
    <row r="85" spans="2:28" ht="39" customHeight="1" x14ac:dyDescent="0.25">
      <c r="B85" s="152"/>
      <c r="C85" s="151" t="s">
        <v>91</v>
      </c>
      <c r="D85" s="202">
        <v>69509</v>
      </c>
      <c r="E85" s="173">
        <v>2449</v>
      </c>
      <c r="F85" s="173">
        <v>120</v>
      </c>
      <c r="G85" s="173">
        <v>82</v>
      </c>
      <c r="H85" s="173">
        <v>35</v>
      </c>
      <c r="I85" s="173">
        <v>0</v>
      </c>
      <c r="J85" s="173">
        <v>3</v>
      </c>
      <c r="K85" s="173">
        <v>0</v>
      </c>
      <c r="L85" s="173">
        <v>1</v>
      </c>
      <c r="M85" s="173">
        <v>4</v>
      </c>
      <c r="N85" s="173">
        <v>0</v>
      </c>
      <c r="O85" s="173">
        <v>33</v>
      </c>
      <c r="P85" s="173">
        <v>5</v>
      </c>
      <c r="Q85" s="173">
        <v>3</v>
      </c>
      <c r="R85" s="173">
        <v>2</v>
      </c>
      <c r="S85" s="173">
        <v>0</v>
      </c>
      <c r="T85" s="173">
        <v>6</v>
      </c>
      <c r="U85" s="173">
        <v>38</v>
      </c>
      <c r="V85" s="173">
        <v>1</v>
      </c>
      <c r="W85" s="132">
        <f t="shared" si="14"/>
        <v>3.5232847544922237</v>
      </c>
      <c r="X85" s="132">
        <f t="shared" si="12"/>
        <v>4.8999591670069416</v>
      </c>
      <c r="Y85" s="132">
        <f t="shared" si="12"/>
        <v>68.333333333333329</v>
      </c>
      <c r="Z85" s="132">
        <f t="shared" si="13"/>
        <v>163.33197223356473</v>
      </c>
      <c r="AA85" s="132">
        <f t="shared" si="15"/>
        <v>75</v>
      </c>
      <c r="AB85" s="133">
        <f t="shared" si="16"/>
        <v>3.3333333333333335</v>
      </c>
    </row>
    <row r="86" spans="2:28" ht="39" customHeight="1" x14ac:dyDescent="0.25">
      <c r="B86" s="152"/>
      <c r="C86" s="151" t="s">
        <v>92</v>
      </c>
      <c r="D86" s="202">
        <v>71907</v>
      </c>
      <c r="E86" s="173">
        <v>2991</v>
      </c>
      <c r="F86" s="173">
        <v>169</v>
      </c>
      <c r="G86" s="173">
        <v>123</v>
      </c>
      <c r="H86" s="173">
        <v>30</v>
      </c>
      <c r="I86" s="173">
        <v>1</v>
      </c>
      <c r="J86" s="173">
        <v>6</v>
      </c>
      <c r="K86" s="173">
        <v>0</v>
      </c>
      <c r="L86" s="173">
        <v>1</v>
      </c>
      <c r="M86" s="173">
        <v>8</v>
      </c>
      <c r="N86" s="173">
        <v>0</v>
      </c>
      <c r="O86" s="173">
        <v>67</v>
      </c>
      <c r="P86" s="173">
        <v>7</v>
      </c>
      <c r="Q86" s="173">
        <v>6</v>
      </c>
      <c r="R86" s="173">
        <v>1</v>
      </c>
      <c r="S86" s="173">
        <v>0</v>
      </c>
      <c r="T86" s="173">
        <v>5</v>
      </c>
      <c r="U86" s="173">
        <v>46</v>
      </c>
      <c r="V86" s="173">
        <v>0</v>
      </c>
      <c r="W86" s="132">
        <f t="shared" si="14"/>
        <v>4.1595394050648755</v>
      </c>
      <c r="X86" s="132">
        <f t="shared" si="12"/>
        <v>5.6502841858910067</v>
      </c>
      <c r="Y86" s="132">
        <f t="shared" si="12"/>
        <v>72.781065088757401</v>
      </c>
      <c r="Z86" s="132">
        <f t="shared" si="13"/>
        <v>267.46907388833165</v>
      </c>
      <c r="AA86" s="132">
        <f t="shared" si="15"/>
        <v>75</v>
      </c>
      <c r="AB86" s="133">
        <f t="shared" si="16"/>
        <v>4.7337278106508878</v>
      </c>
    </row>
    <row r="87" spans="2:28" ht="39" customHeight="1" x14ac:dyDescent="0.25">
      <c r="B87" s="152" t="s">
        <v>93</v>
      </c>
      <c r="C87" s="151" t="s">
        <v>94</v>
      </c>
      <c r="D87" s="202">
        <v>80475</v>
      </c>
      <c r="E87" s="173">
        <v>6798</v>
      </c>
      <c r="F87" s="173">
        <v>404</v>
      </c>
      <c r="G87" s="173">
        <v>292</v>
      </c>
      <c r="H87" s="173">
        <v>56</v>
      </c>
      <c r="I87" s="173">
        <v>3</v>
      </c>
      <c r="J87" s="173">
        <v>11</v>
      </c>
      <c r="K87" s="173">
        <v>1</v>
      </c>
      <c r="L87" s="173">
        <v>1</v>
      </c>
      <c r="M87" s="173">
        <v>15</v>
      </c>
      <c r="N87" s="173">
        <v>1</v>
      </c>
      <c r="O87" s="173">
        <v>176</v>
      </c>
      <c r="P87" s="173">
        <v>22</v>
      </c>
      <c r="Q87" s="173">
        <v>22</v>
      </c>
      <c r="R87" s="173">
        <v>0</v>
      </c>
      <c r="S87" s="173">
        <v>0</v>
      </c>
      <c r="T87" s="173">
        <v>10</v>
      </c>
      <c r="U87" s="173">
        <v>112</v>
      </c>
      <c r="V87" s="173">
        <v>2</v>
      </c>
      <c r="W87" s="132">
        <f t="shared" si="14"/>
        <v>8.447343895619758</v>
      </c>
      <c r="X87" s="132">
        <f t="shared" si="12"/>
        <v>5.9429243895263317</v>
      </c>
      <c r="Y87" s="132">
        <f t="shared" si="12"/>
        <v>72.277227722772281</v>
      </c>
      <c r="Z87" s="132">
        <f t="shared" si="13"/>
        <v>220.65313327449249</v>
      </c>
      <c r="AA87" s="132">
        <f t="shared" si="15"/>
        <v>73.333333333333329</v>
      </c>
      <c r="AB87" s="133">
        <f t="shared" si="16"/>
        <v>3.7128712871287126</v>
      </c>
    </row>
    <row r="88" spans="2:28" ht="39" customHeight="1" x14ac:dyDescent="0.25">
      <c r="B88" s="152"/>
      <c r="C88" s="151" t="s">
        <v>95</v>
      </c>
      <c r="D88" s="202">
        <v>97569</v>
      </c>
      <c r="E88" s="173">
        <v>18082</v>
      </c>
      <c r="F88" s="173">
        <v>1270</v>
      </c>
      <c r="G88" s="173">
        <v>964</v>
      </c>
      <c r="H88" s="173">
        <v>208</v>
      </c>
      <c r="I88" s="173">
        <v>21</v>
      </c>
      <c r="J88" s="173">
        <v>55</v>
      </c>
      <c r="K88" s="173">
        <v>2</v>
      </c>
      <c r="L88" s="173">
        <v>3</v>
      </c>
      <c r="M88" s="173">
        <v>79</v>
      </c>
      <c r="N88" s="173">
        <v>4</v>
      </c>
      <c r="O88" s="173">
        <v>537</v>
      </c>
      <c r="P88" s="173">
        <v>58</v>
      </c>
      <c r="Q88" s="173">
        <v>61</v>
      </c>
      <c r="R88" s="173">
        <v>3</v>
      </c>
      <c r="S88" s="173">
        <v>0</v>
      </c>
      <c r="T88" s="173">
        <v>36</v>
      </c>
      <c r="U88" s="173">
        <v>306</v>
      </c>
      <c r="V88" s="173">
        <v>7</v>
      </c>
      <c r="W88" s="132">
        <f t="shared" si="14"/>
        <v>18.532525699761194</v>
      </c>
      <c r="X88" s="132">
        <f t="shared" si="12"/>
        <v>7.0235593407808867</v>
      </c>
      <c r="Y88" s="132">
        <f t="shared" si="12"/>
        <v>75.905511811023615</v>
      </c>
      <c r="Z88" s="132">
        <f t="shared" si="13"/>
        <v>436.89857316668508</v>
      </c>
      <c r="AA88" s="132">
        <f t="shared" si="15"/>
        <v>69.620253164556971</v>
      </c>
      <c r="AB88" s="133">
        <f t="shared" si="16"/>
        <v>6.2204724409448815</v>
      </c>
    </row>
    <row r="89" spans="2:28" ht="39" customHeight="1" x14ac:dyDescent="0.25">
      <c r="B89" s="152"/>
      <c r="C89" s="151" t="s">
        <v>96</v>
      </c>
      <c r="D89" s="202">
        <v>65907</v>
      </c>
      <c r="E89" s="173">
        <v>17949</v>
      </c>
      <c r="F89" s="173">
        <v>1508</v>
      </c>
      <c r="G89" s="173">
        <v>1193</v>
      </c>
      <c r="H89" s="173">
        <v>216</v>
      </c>
      <c r="I89" s="173">
        <v>27</v>
      </c>
      <c r="J89" s="173">
        <v>70</v>
      </c>
      <c r="K89" s="173">
        <v>4</v>
      </c>
      <c r="L89" s="173">
        <v>0</v>
      </c>
      <c r="M89" s="173">
        <v>97</v>
      </c>
      <c r="N89" s="173">
        <v>4</v>
      </c>
      <c r="O89" s="173">
        <v>675</v>
      </c>
      <c r="P89" s="173">
        <v>86</v>
      </c>
      <c r="Q89" s="173">
        <v>114</v>
      </c>
      <c r="R89" s="173">
        <v>3</v>
      </c>
      <c r="S89" s="173">
        <v>0</v>
      </c>
      <c r="T89" s="173">
        <v>52</v>
      </c>
      <c r="U89" s="173">
        <v>315</v>
      </c>
      <c r="V89" s="173">
        <v>7</v>
      </c>
      <c r="W89" s="132">
        <f t="shared" si="14"/>
        <v>27.233829487004414</v>
      </c>
      <c r="X89" s="132">
        <f t="shared" si="12"/>
        <v>8.4015822608501871</v>
      </c>
      <c r="Y89" s="132">
        <f t="shared" si="12"/>
        <v>79.111405835543763</v>
      </c>
      <c r="Z89" s="132">
        <f t="shared" si="13"/>
        <v>540.42007911304245</v>
      </c>
      <c r="AA89" s="132">
        <f t="shared" si="15"/>
        <v>72.164948453608247</v>
      </c>
      <c r="AB89" s="133">
        <f t="shared" si="16"/>
        <v>6.43236074270557</v>
      </c>
    </row>
    <row r="90" spans="2:28" ht="39" customHeight="1" x14ac:dyDescent="0.25">
      <c r="B90" s="152"/>
      <c r="C90" s="151" t="s">
        <v>97</v>
      </c>
      <c r="D90" s="202">
        <v>56210</v>
      </c>
      <c r="E90" s="173">
        <v>15777</v>
      </c>
      <c r="F90" s="173">
        <v>1467</v>
      </c>
      <c r="G90" s="173">
        <v>1177</v>
      </c>
      <c r="H90" s="173">
        <v>273</v>
      </c>
      <c r="I90" s="173">
        <v>27</v>
      </c>
      <c r="J90" s="173">
        <v>57</v>
      </c>
      <c r="K90" s="173">
        <v>1</v>
      </c>
      <c r="L90" s="173">
        <v>6</v>
      </c>
      <c r="M90" s="173">
        <v>90</v>
      </c>
      <c r="N90" s="173">
        <v>5</v>
      </c>
      <c r="O90" s="173">
        <v>620</v>
      </c>
      <c r="P90" s="173">
        <v>68</v>
      </c>
      <c r="Q90" s="173">
        <v>91</v>
      </c>
      <c r="R90" s="173">
        <v>3</v>
      </c>
      <c r="S90" s="173">
        <v>0</v>
      </c>
      <c r="T90" s="173">
        <v>67</v>
      </c>
      <c r="U90" s="173">
        <v>290</v>
      </c>
      <c r="V90" s="173">
        <v>15</v>
      </c>
      <c r="W90" s="132">
        <f t="shared" si="14"/>
        <v>28.067959437822452</v>
      </c>
      <c r="X90" s="132">
        <f t="shared" si="12"/>
        <v>9.2983456930975468</v>
      </c>
      <c r="Y90" s="132">
        <f t="shared" si="12"/>
        <v>80.231765507839128</v>
      </c>
      <c r="Z90" s="132">
        <f t="shared" si="13"/>
        <v>570.45065601825445</v>
      </c>
      <c r="AA90" s="132">
        <f t="shared" si="15"/>
        <v>63.333333333333329</v>
      </c>
      <c r="AB90" s="133">
        <f t="shared" si="16"/>
        <v>6.1349693251533743</v>
      </c>
    </row>
    <row r="91" spans="2:28" ht="39" customHeight="1" thickBot="1" x14ac:dyDescent="0.3">
      <c r="B91" s="152"/>
      <c r="C91" s="154" t="s">
        <v>98</v>
      </c>
      <c r="D91" s="203">
        <v>82792</v>
      </c>
      <c r="E91" s="184">
        <v>14379</v>
      </c>
      <c r="F91" s="184">
        <v>1623</v>
      </c>
      <c r="G91" s="184">
        <v>1222</v>
      </c>
      <c r="H91" s="184">
        <v>292</v>
      </c>
      <c r="I91" s="184">
        <v>16</v>
      </c>
      <c r="J91" s="184">
        <v>52</v>
      </c>
      <c r="K91" s="184">
        <v>2</v>
      </c>
      <c r="L91" s="184">
        <v>4</v>
      </c>
      <c r="M91" s="184">
        <v>72</v>
      </c>
      <c r="N91" s="184">
        <v>7</v>
      </c>
      <c r="O91" s="184">
        <v>613</v>
      </c>
      <c r="P91" s="184">
        <v>79</v>
      </c>
      <c r="Q91" s="184">
        <v>123</v>
      </c>
      <c r="R91" s="184">
        <v>0</v>
      </c>
      <c r="S91" s="184">
        <v>0</v>
      </c>
      <c r="T91" s="184">
        <v>85</v>
      </c>
      <c r="U91" s="184">
        <v>401</v>
      </c>
      <c r="V91" s="184">
        <v>22</v>
      </c>
      <c r="W91" s="158">
        <f t="shared" si="14"/>
        <v>17.367620059909168</v>
      </c>
      <c r="X91" s="158">
        <f t="shared" si="12"/>
        <v>11.287293970373462</v>
      </c>
      <c r="Y91" s="158">
        <f t="shared" si="12"/>
        <v>75.292667898952558</v>
      </c>
      <c r="Z91" s="158">
        <f t="shared" si="13"/>
        <v>500.73023158773208</v>
      </c>
      <c r="AA91" s="158">
        <f t="shared" si="15"/>
        <v>72.222222222222214</v>
      </c>
      <c r="AB91" s="204">
        <f t="shared" si="16"/>
        <v>4.4362292051756009</v>
      </c>
    </row>
    <row r="92" spans="2:28" ht="39" customHeight="1" thickBot="1" x14ac:dyDescent="0.3">
      <c r="B92" s="159"/>
      <c r="C92" s="160" t="s">
        <v>99</v>
      </c>
      <c r="D92" s="205">
        <v>681184</v>
      </c>
      <c r="E92" s="187">
        <v>82895</v>
      </c>
      <c r="F92" s="187">
        <v>6760</v>
      </c>
      <c r="G92" s="187">
        <v>5195</v>
      </c>
      <c r="H92" s="187">
        <v>1172</v>
      </c>
      <c r="I92" s="187">
        <v>96</v>
      </c>
      <c r="J92" s="187">
        <v>255</v>
      </c>
      <c r="K92" s="187">
        <v>10</v>
      </c>
      <c r="L92" s="187">
        <v>17</v>
      </c>
      <c r="M92" s="187">
        <v>368</v>
      </c>
      <c r="N92" s="187">
        <v>21</v>
      </c>
      <c r="O92" s="187">
        <v>2771</v>
      </c>
      <c r="P92" s="187">
        <v>332</v>
      </c>
      <c r="Q92" s="187">
        <v>429</v>
      </c>
      <c r="R92" s="187">
        <v>15</v>
      </c>
      <c r="S92" s="187">
        <v>1</v>
      </c>
      <c r="T92" s="187">
        <v>271</v>
      </c>
      <c r="U92" s="187">
        <v>1565</v>
      </c>
      <c r="V92" s="187">
        <v>55</v>
      </c>
      <c r="W92" s="180">
        <f t="shared" si="14"/>
        <v>12.169252360595669</v>
      </c>
      <c r="X92" s="180">
        <f t="shared" si="12"/>
        <v>8.1548947463658852</v>
      </c>
      <c r="Y92" s="180">
        <f t="shared" si="12"/>
        <v>76.849112426035504</v>
      </c>
      <c r="Z92" s="180">
        <f t="shared" si="13"/>
        <v>443.93509861873451</v>
      </c>
      <c r="AA92" s="180">
        <f t="shared" si="15"/>
        <v>69.293478260869563</v>
      </c>
      <c r="AB92" s="199">
        <f t="shared" si="16"/>
        <v>5.4437869822485201</v>
      </c>
    </row>
    <row r="93" spans="2:28" ht="39" customHeight="1" thickTop="1" x14ac:dyDescent="0.25">
      <c r="B93" s="152"/>
      <c r="C93" s="167" t="s">
        <v>88</v>
      </c>
      <c r="D93" s="206">
        <v>77260</v>
      </c>
      <c r="E93" s="179">
        <v>6154</v>
      </c>
      <c r="F93" s="179">
        <v>258</v>
      </c>
      <c r="G93" s="179">
        <v>170</v>
      </c>
      <c r="H93" s="179">
        <v>109</v>
      </c>
      <c r="I93" s="179">
        <v>0</v>
      </c>
      <c r="J93" s="179">
        <v>1</v>
      </c>
      <c r="K93" s="179">
        <v>0</v>
      </c>
      <c r="L93" s="179">
        <v>0</v>
      </c>
      <c r="M93" s="179">
        <v>1</v>
      </c>
      <c r="N93" s="179">
        <v>1</v>
      </c>
      <c r="O93" s="179">
        <v>28</v>
      </c>
      <c r="P93" s="179">
        <v>9</v>
      </c>
      <c r="Q93" s="179">
        <v>8</v>
      </c>
      <c r="R93" s="179">
        <v>0</v>
      </c>
      <c r="S93" s="179">
        <v>0</v>
      </c>
      <c r="T93" s="179">
        <v>15</v>
      </c>
      <c r="U93" s="179">
        <v>88</v>
      </c>
      <c r="V93" s="179">
        <v>2</v>
      </c>
      <c r="W93" s="132">
        <f t="shared" si="14"/>
        <v>7.9653119337302609</v>
      </c>
      <c r="X93" s="132">
        <f t="shared" si="12"/>
        <v>4.192395190120247</v>
      </c>
      <c r="Y93" s="132">
        <f t="shared" si="12"/>
        <v>65.891472868217051</v>
      </c>
      <c r="Z93" s="132">
        <f t="shared" si="13"/>
        <v>16.249593760155996</v>
      </c>
      <c r="AA93" s="132">
        <f t="shared" si="15"/>
        <v>100</v>
      </c>
      <c r="AB93" s="133">
        <f t="shared" si="16"/>
        <v>0.38759689922480622</v>
      </c>
    </row>
    <row r="94" spans="2:28" ht="39" customHeight="1" x14ac:dyDescent="0.25">
      <c r="B94" s="152"/>
      <c r="C94" s="151" t="s">
        <v>90</v>
      </c>
      <c r="D94" s="202">
        <v>73745</v>
      </c>
      <c r="E94" s="173">
        <v>5325</v>
      </c>
      <c r="F94" s="173">
        <v>194</v>
      </c>
      <c r="G94" s="173">
        <v>144</v>
      </c>
      <c r="H94" s="173">
        <v>97</v>
      </c>
      <c r="I94" s="173">
        <v>0</v>
      </c>
      <c r="J94" s="173">
        <v>3</v>
      </c>
      <c r="K94" s="173">
        <v>0</v>
      </c>
      <c r="L94" s="173">
        <v>0</v>
      </c>
      <c r="M94" s="173">
        <v>3</v>
      </c>
      <c r="N94" s="173">
        <v>0</v>
      </c>
      <c r="O94" s="173">
        <v>20</v>
      </c>
      <c r="P94" s="173">
        <v>7</v>
      </c>
      <c r="Q94" s="173">
        <v>4</v>
      </c>
      <c r="R94" s="173">
        <v>1</v>
      </c>
      <c r="S94" s="173">
        <v>0</v>
      </c>
      <c r="T94" s="173">
        <v>10</v>
      </c>
      <c r="U94" s="173">
        <v>50</v>
      </c>
      <c r="V94" s="173">
        <v>3</v>
      </c>
      <c r="W94" s="132">
        <f t="shared" si="14"/>
        <v>7.2208285307478466</v>
      </c>
      <c r="X94" s="132">
        <f t="shared" si="12"/>
        <v>3.6431924882629105</v>
      </c>
      <c r="Y94" s="132">
        <f t="shared" si="12"/>
        <v>74.226804123711347</v>
      </c>
      <c r="Z94" s="132">
        <f t="shared" si="13"/>
        <v>56.338028169014088</v>
      </c>
      <c r="AA94" s="132">
        <f t="shared" si="15"/>
        <v>100</v>
      </c>
      <c r="AB94" s="133">
        <f t="shared" si="16"/>
        <v>1.5463917525773196</v>
      </c>
    </row>
    <row r="95" spans="2:28" ht="39" customHeight="1" x14ac:dyDescent="0.25">
      <c r="B95" s="152"/>
      <c r="C95" s="151" t="s">
        <v>91</v>
      </c>
      <c r="D95" s="202">
        <v>68622</v>
      </c>
      <c r="E95" s="173">
        <v>6222</v>
      </c>
      <c r="F95" s="173">
        <v>214</v>
      </c>
      <c r="G95" s="173">
        <v>169</v>
      </c>
      <c r="H95" s="173">
        <v>90</v>
      </c>
      <c r="I95" s="173">
        <v>0</v>
      </c>
      <c r="J95" s="173">
        <v>6</v>
      </c>
      <c r="K95" s="173">
        <v>1</v>
      </c>
      <c r="L95" s="173">
        <v>0</v>
      </c>
      <c r="M95" s="173">
        <v>6</v>
      </c>
      <c r="N95" s="173">
        <v>0</v>
      </c>
      <c r="O95" s="173">
        <v>38</v>
      </c>
      <c r="P95" s="173">
        <v>8</v>
      </c>
      <c r="Q95" s="173">
        <v>12</v>
      </c>
      <c r="R95" s="173">
        <v>0</v>
      </c>
      <c r="S95" s="173">
        <v>0</v>
      </c>
      <c r="T95" s="173">
        <v>10</v>
      </c>
      <c r="U95" s="173">
        <v>45</v>
      </c>
      <c r="V95" s="173">
        <v>7</v>
      </c>
      <c r="W95" s="132">
        <f t="shared" si="14"/>
        <v>9.0670630410072572</v>
      </c>
      <c r="X95" s="132">
        <f t="shared" si="12"/>
        <v>3.4394085503053682</v>
      </c>
      <c r="Y95" s="132">
        <f t="shared" si="12"/>
        <v>78.971962616822438</v>
      </c>
      <c r="Z95" s="132">
        <f t="shared" si="13"/>
        <v>96.432015429122472</v>
      </c>
      <c r="AA95" s="132">
        <f t="shared" si="15"/>
        <v>100</v>
      </c>
      <c r="AB95" s="133">
        <f t="shared" si="16"/>
        <v>2.8037383177570092</v>
      </c>
    </row>
    <row r="96" spans="2:28" ht="39" customHeight="1" x14ac:dyDescent="0.25">
      <c r="B96" s="152"/>
      <c r="C96" s="151" t="s">
        <v>92</v>
      </c>
      <c r="D96" s="202">
        <v>70835</v>
      </c>
      <c r="E96" s="173">
        <v>8138</v>
      </c>
      <c r="F96" s="173">
        <v>307</v>
      </c>
      <c r="G96" s="173">
        <v>248</v>
      </c>
      <c r="H96" s="173">
        <v>120</v>
      </c>
      <c r="I96" s="173">
        <v>4</v>
      </c>
      <c r="J96" s="173">
        <v>10</v>
      </c>
      <c r="K96" s="173">
        <v>0</v>
      </c>
      <c r="L96" s="173">
        <v>0</v>
      </c>
      <c r="M96" s="173">
        <v>14</v>
      </c>
      <c r="N96" s="173">
        <v>1</v>
      </c>
      <c r="O96" s="173">
        <v>76</v>
      </c>
      <c r="P96" s="173">
        <v>13</v>
      </c>
      <c r="Q96" s="173">
        <v>14</v>
      </c>
      <c r="R96" s="173">
        <v>3</v>
      </c>
      <c r="S96" s="173">
        <v>0</v>
      </c>
      <c r="T96" s="173">
        <v>14</v>
      </c>
      <c r="U96" s="173">
        <v>59</v>
      </c>
      <c r="V96" s="173">
        <v>3</v>
      </c>
      <c r="W96" s="132">
        <f t="shared" si="14"/>
        <v>11.488670854803416</v>
      </c>
      <c r="X96" s="132">
        <f t="shared" si="12"/>
        <v>3.7724256574096828</v>
      </c>
      <c r="Y96" s="132">
        <f t="shared" si="12"/>
        <v>80.781758957654731</v>
      </c>
      <c r="Z96" s="132">
        <f t="shared" si="13"/>
        <v>172.03244040304742</v>
      </c>
      <c r="AA96" s="132">
        <f t="shared" si="15"/>
        <v>71.428571428571431</v>
      </c>
      <c r="AB96" s="133">
        <f t="shared" si="16"/>
        <v>4.5602605863192185</v>
      </c>
    </row>
    <row r="97" spans="2:28" ht="39" customHeight="1" x14ac:dyDescent="0.25">
      <c r="B97" s="152" t="s">
        <v>100</v>
      </c>
      <c r="C97" s="151" t="s">
        <v>94</v>
      </c>
      <c r="D97" s="202">
        <v>80841</v>
      </c>
      <c r="E97" s="173">
        <v>15278</v>
      </c>
      <c r="F97" s="173">
        <v>590</v>
      </c>
      <c r="G97" s="173">
        <v>491</v>
      </c>
      <c r="H97" s="173">
        <v>209</v>
      </c>
      <c r="I97" s="173">
        <v>5</v>
      </c>
      <c r="J97" s="173">
        <v>19</v>
      </c>
      <c r="K97" s="173">
        <v>1</v>
      </c>
      <c r="L97" s="173">
        <v>0</v>
      </c>
      <c r="M97" s="173">
        <v>24</v>
      </c>
      <c r="N97" s="173">
        <v>3</v>
      </c>
      <c r="O97" s="173">
        <v>155</v>
      </c>
      <c r="P97" s="173">
        <v>34</v>
      </c>
      <c r="Q97" s="173">
        <v>30</v>
      </c>
      <c r="R97" s="173">
        <v>1</v>
      </c>
      <c r="S97" s="173">
        <v>0</v>
      </c>
      <c r="T97" s="173">
        <v>40</v>
      </c>
      <c r="U97" s="173">
        <v>99</v>
      </c>
      <c r="V97" s="173">
        <v>4</v>
      </c>
      <c r="W97" s="132">
        <f t="shared" si="14"/>
        <v>18.898826090721293</v>
      </c>
      <c r="X97" s="132">
        <f t="shared" si="12"/>
        <v>3.8617620107343895</v>
      </c>
      <c r="Y97" s="132">
        <f t="shared" si="12"/>
        <v>83.220338983050851</v>
      </c>
      <c r="Z97" s="132">
        <f t="shared" si="13"/>
        <v>157.08862416546668</v>
      </c>
      <c r="AA97" s="132">
        <f t="shared" si="15"/>
        <v>79.166666666666657</v>
      </c>
      <c r="AB97" s="133">
        <f t="shared" si="16"/>
        <v>4.0677966101694913</v>
      </c>
    </row>
    <row r="98" spans="2:28" ht="39" customHeight="1" x14ac:dyDescent="0.25">
      <c r="B98" s="152"/>
      <c r="C98" s="151" t="s">
        <v>95</v>
      </c>
      <c r="D98" s="202">
        <v>100213</v>
      </c>
      <c r="E98" s="173">
        <v>26928</v>
      </c>
      <c r="F98" s="173">
        <v>1183</v>
      </c>
      <c r="G98" s="173">
        <v>996</v>
      </c>
      <c r="H98" s="173">
        <v>394</v>
      </c>
      <c r="I98" s="173">
        <v>22</v>
      </c>
      <c r="J98" s="173">
        <v>38</v>
      </c>
      <c r="K98" s="173">
        <v>1</v>
      </c>
      <c r="L98" s="173">
        <v>1</v>
      </c>
      <c r="M98" s="173">
        <v>61</v>
      </c>
      <c r="N98" s="173">
        <v>4</v>
      </c>
      <c r="O98" s="173">
        <v>339</v>
      </c>
      <c r="P98" s="173">
        <v>64</v>
      </c>
      <c r="Q98" s="173">
        <v>85</v>
      </c>
      <c r="R98" s="173">
        <v>4</v>
      </c>
      <c r="S98" s="173">
        <v>0</v>
      </c>
      <c r="T98" s="173">
        <v>64</v>
      </c>
      <c r="U98" s="173">
        <v>187</v>
      </c>
      <c r="V98" s="173">
        <v>9</v>
      </c>
      <c r="W98" s="132">
        <f t="shared" si="14"/>
        <v>26.870765269974957</v>
      </c>
      <c r="X98" s="132">
        <f t="shared" si="12"/>
        <v>4.3931966726084379</v>
      </c>
      <c r="Y98" s="132">
        <f t="shared" si="12"/>
        <v>84.192730346576511</v>
      </c>
      <c r="Z98" s="132">
        <f t="shared" si="13"/>
        <v>226.53000594177064</v>
      </c>
      <c r="AA98" s="132">
        <f t="shared" si="15"/>
        <v>62.295081967213115</v>
      </c>
      <c r="AB98" s="133">
        <f t="shared" si="16"/>
        <v>5.1563820794590018</v>
      </c>
    </row>
    <row r="99" spans="2:28" ht="39" customHeight="1" x14ac:dyDescent="0.25">
      <c r="B99" s="152"/>
      <c r="C99" s="151" t="s">
        <v>96</v>
      </c>
      <c r="D99" s="202">
        <v>72627</v>
      </c>
      <c r="E99" s="173">
        <v>22787</v>
      </c>
      <c r="F99" s="173">
        <v>1184</v>
      </c>
      <c r="G99" s="173">
        <v>1011</v>
      </c>
      <c r="H99" s="173">
        <v>401</v>
      </c>
      <c r="I99" s="173">
        <v>11</v>
      </c>
      <c r="J99" s="173">
        <v>43</v>
      </c>
      <c r="K99" s="173">
        <v>3</v>
      </c>
      <c r="L99" s="173">
        <v>5</v>
      </c>
      <c r="M99" s="173">
        <v>59</v>
      </c>
      <c r="N99" s="173">
        <v>3</v>
      </c>
      <c r="O99" s="173">
        <v>372</v>
      </c>
      <c r="P99" s="173">
        <v>57</v>
      </c>
      <c r="Q99" s="173">
        <v>74</v>
      </c>
      <c r="R99" s="173">
        <v>0</v>
      </c>
      <c r="S99" s="173">
        <v>0</v>
      </c>
      <c r="T99" s="173">
        <v>58</v>
      </c>
      <c r="U99" s="173">
        <v>173</v>
      </c>
      <c r="V99" s="173">
        <v>10</v>
      </c>
      <c r="W99" s="132">
        <f t="shared" si="14"/>
        <v>31.37538381042863</v>
      </c>
      <c r="X99" s="132">
        <f t="shared" si="12"/>
        <v>5.1959450563918024</v>
      </c>
      <c r="Y99" s="132">
        <f t="shared" si="12"/>
        <v>85.388513513513516</v>
      </c>
      <c r="Z99" s="132">
        <f t="shared" si="13"/>
        <v>258.91955939790228</v>
      </c>
      <c r="AA99" s="132">
        <f t="shared" si="15"/>
        <v>72.881355932203391</v>
      </c>
      <c r="AB99" s="133">
        <f t="shared" si="16"/>
        <v>4.9831081081081079</v>
      </c>
    </row>
    <row r="100" spans="2:28" ht="39" customHeight="1" x14ac:dyDescent="0.25">
      <c r="B100" s="152"/>
      <c r="C100" s="151" t="s">
        <v>97</v>
      </c>
      <c r="D100" s="202">
        <v>70046</v>
      </c>
      <c r="E100" s="173">
        <v>18897</v>
      </c>
      <c r="F100" s="173">
        <v>1163</v>
      </c>
      <c r="G100" s="173">
        <v>976</v>
      </c>
      <c r="H100" s="173">
        <v>368</v>
      </c>
      <c r="I100" s="173">
        <v>21</v>
      </c>
      <c r="J100" s="173">
        <v>32</v>
      </c>
      <c r="K100" s="173">
        <v>4</v>
      </c>
      <c r="L100" s="173">
        <v>1</v>
      </c>
      <c r="M100" s="173">
        <v>54</v>
      </c>
      <c r="N100" s="173">
        <v>2</v>
      </c>
      <c r="O100" s="173">
        <v>366</v>
      </c>
      <c r="P100" s="173">
        <v>54</v>
      </c>
      <c r="Q100" s="173">
        <v>80</v>
      </c>
      <c r="R100" s="173">
        <v>1</v>
      </c>
      <c r="S100" s="173">
        <v>0</v>
      </c>
      <c r="T100" s="173">
        <v>73</v>
      </c>
      <c r="U100" s="173">
        <v>187</v>
      </c>
      <c r="V100" s="173">
        <v>6</v>
      </c>
      <c r="W100" s="132">
        <f t="shared" si="14"/>
        <v>26.977985894983298</v>
      </c>
      <c r="X100" s="132">
        <f t="shared" si="12"/>
        <v>6.1544160448748473</v>
      </c>
      <c r="Y100" s="132">
        <f t="shared" si="12"/>
        <v>83.920894239036969</v>
      </c>
      <c r="Z100" s="132">
        <f t="shared" si="13"/>
        <v>285.75964438799809</v>
      </c>
      <c r="AA100" s="132">
        <f t="shared" si="15"/>
        <v>59.259259259259252</v>
      </c>
      <c r="AB100" s="133">
        <f t="shared" si="16"/>
        <v>4.6431642304385212</v>
      </c>
    </row>
    <row r="101" spans="2:28" ht="39" customHeight="1" thickBot="1" x14ac:dyDescent="0.3">
      <c r="B101" s="152"/>
      <c r="C101" s="154" t="s">
        <v>98</v>
      </c>
      <c r="D101" s="203">
        <v>159102</v>
      </c>
      <c r="E101" s="184">
        <v>16072</v>
      </c>
      <c r="F101" s="184">
        <v>1337</v>
      </c>
      <c r="G101" s="184">
        <v>973</v>
      </c>
      <c r="H101" s="184">
        <v>315</v>
      </c>
      <c r="I101" s="184">
        <v>19</v>
      </c>
      <c r="J101" s="184">
        <v>29</v>
      </c>
      <c r="K101" s="184">
        <v>1</v>
      </c>
      <c r="L101" s="184">
        <v>3</v>
      </c>
      <c r="M101" s="184">
        <v>51</v>
      </c>
      <c r="N101" s="184">
        <v>3</v>
      </c>
      <c r="O101" s="184">
        <v>397</v>
      </c>
      <c r="P101" s="184">
        <v>59</v>
      </c>
      <c r="Q101" s="184">
        <v>106</v>
      </c>
      <c r="R101" s="184">
        <v>1</v>
      </c>
      <c r="S101" s="184">
        <v>0</v>
      </c>
      <c r="T101" s="184">
        <v>62</v>
      </c>
      <c r="U101" s="184">
        <v>364</v>
      </c>
      <c r="V101" s="184">
        <v>15</v>
      </c>
      <c r="W101" s="158">
        <f t="shared" si="14"/>
        <v>10.101695767495066</v>
      </c>
      <c r="X101" s="158">
        <f t="shared" si="12"/>
        <v>8.3188153310104518</v>
      </c>
      <c r="Y101" s="158">
        <f t="shared" si="12"/>
        <v>72.774869109947645</v>
      </c>
      <c r="Z101" s="158">
        <f t="shared" si="13"/>
        <v>317.32205077152815</v>
      </c>
      <c r="AA101" s="158">
        <f t="shared" si="15"/>
        <v>56.862745098039213</v>
      </c>
      <c r="AB101" s="204">
        <f t="shared" si="16"/>
        <v>3.8145100972326103</v>
      </c>
    </row>
    <row r="102" spans="2:28" ht="39" customHeight="1" thickBot="1" x14ac:dyDescent="0.3">
      <c r="B102" s="159"/>
      <c r="C102" s="160" t="s">
        <v>99</v>
      </c>
      <c r="D102" s="205">
        <v>773291</v>
      </c>
      <c r="E102" s="187">
        <v>125801</v>
      </c>
      <c r="F102" s="187">
        <v>6430</v>
      </c>
      <c r="G102" s="187">
        <v>5178</v>
      </c>
      <c r="H102" s="187">
        <v>2103</v>
      </c>
      <c r="I102" s="187">
        <v>82</v>
      </c>
      <c r="J102" s="187">
        <v>181</v>
      </c>
      <c r="K102" s="187">
        <v>11</v>
      </c>
      <c r="L102" s="187">
        <v>10</v>
      </c>
      <c r="M102" s="187">
        <v>273</v>
      </c>
      <c r="N102" s="187">
        <v>17</v>
      </c>
      <c r="O102" s="187">
        <v>1791</v>
      </c>
      <c r="P102" s="187">
        <v>305</v>
      </c>
      <c r="Q102" s="187">
        <v>413</v>
      </c>
      <c r="R102" s="187">
        <v>11</v>
      </c>
      <c r="S102" s="187">
        <v>0</v>
      </c>
      <c r="T102" s="187">
        <v>346</v>
      </c>
      <c r="U102" s="187">
        <v>1252</v>
      </c>
      <c r="V102" s="187">
        <v>59</v>
      </c>
      <c r="W102" s="164">
        <f t="shared" si="14"/>
        <v>16.268261236714253</v>
      </c>
      <c r="X102" s="207">
        <f t="shared" si="12"/>
        <v>5.1112471284012049</v>
      </c>
      <c r="Y102" s="207">
        <f t="shared" si="12"/>
        <v>80.52877138413686</v>
      </c>
      <c r="Z102" s="164">
        <f t="shared" si="13"/>
        <v>217.00940374082879</v>
      </c>
      <c r="AA102" s="164">
        <f t="shared" si="15"/>
        <v>66.300366300366292</v>
      </c>
      <c r="AB102" s="208">
        <f t="shared" si="16"/>
        <v>4.2457231726283045</v>
      </c>
    </row>
    <row r="103" spans="2:28" ht="39" customHeight="1" thickTop="1" x14ac:dyDescent="0.25">
      <c r="B103" s="169" t="s">
        <v>101</v>
      </c>
      <c r="C103" s="170"/>
      <c r="D103" s="206">
        <v>1454475</v>
      </c>
      <c r="E103" s="179">
        <v>208696</v>
      </c>
      <c r="F103" s="179">
        <v>13190</v>
      </c>
      <c r="G103" s="179">
        <v>10373</v>
      </c>
      <c r="H103" s="179">
        <v>3275</v>
      </c>
      <c r="I103" s="179">
        <v>178</v>
      </c>
      <c r="J103" s="179">
        <v>436</v>
      </c>
      <c r="K103" s="179">
        <v>21</v>
      </c>
      <c r="L103" s="179">
        <v>27</v>
      </c>
      <c r="M103" s="179">
        <v>641</v>
      </c>
      <c r="N103" s="179">
        <v>38</v>
      </c>
      <c r="O103" s="179">
        <v>4562</v>
      </c>
      <c r="P103" s="179">
        <v>637</v>
      </c>
      <c r="Q103" s="179">
        <v>842</v>
      </c>
      <c r="R103" s="179">
        <v>26</v>
      </c>
      <c r="S103" s="179">
        <v>1</v>
      </c>
      <c r="T103" s="179">
        <v>617</v>
      </c>
      <c r="U103" s="179">
        <v>2817</v>
      </c>
      <c r="V103" s="179">
        <v>114</v>
      </c>
      <c r="W103" s="146">
        <f t="shared" si="14"/>
        <v>14.348545007648807</v>
      </c>
      <c r="X103" s="180">
        <f t="shared" si="12"/>
        <v>6.3201977996703338</v>
      </c>
      <c r="Y103" s="180">
        <f t="shared" si="12"/>
        <v>78.642911296436694</v>
      </c>
      <c r="Z103" s="146">
        <f t="shared" si="13"/>
        <v>307.14532142446427</v>
      </c>
      <c r="AA103" s="146">
        <f t="shared" si="15"/>
        <v>68.018720748829949</v>
      </c>
      <c r="AB103" s="147">
        <f t="shared" si="16"/>
        <v>4.8597422289613341</v>
      </c>
    </row>
    <row r="104" spans="2:28" s="2" customFormat="1" ht="14.25" customHeight="1" x14ac:dyDescent="0.2">
      <c r="B104" s="209"/>
      <c r="C104" s="210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2"/>
      <c r="X104" s="212"/>
      <c r="Y104" s="212"/>
      <c r="Z104" s="212"/>
      <c r="AA104" s="212"/>
      <c r="AB104" s="212"/>
    </row>
  </sheetData>
  <mergeCells count="87">
    <mergeCell ref="M74:M77"/>
    <mergeCell ref="K75:K77"/>
    <mergeCell ref="B103:C103"/>
    <mergeCell ref="AA72:AA77"/>
    <mergeCell ref="AB72:AB77"/>
    <mergeCell ref="H73:H77"/>
    <mergeCell ref="I73:M73"/>
    <mergeCell ref="N73:N77"/>
    <mergeCell ref="O73:O77"/>
    <mergeCell ref="P73:P77"/>
    <mergeCell ref="Q73:Q77"/>
    <mergeCell ref="R73:R77"/>
    <mergeCell ref="S73:S77"/>
    <mergeCell ref="U72:U77"/>
    <mergeCell ref="V72:V77"/>
    <mergeCell ref="W72:W77"/>
    <mergeCell ref="X72:X77"/>
    <mergeCell ref="Y72:Y77"/>
    <mergeCell ref="Z72:Z77"/>
    <mergeCell ref="B72:C77"/>
    <mergeCell ref="D72:D77"/>
    <mergeCell ref="E72:E77"/>
    <mergeCell ref="F72:F77"/>
    <mergeCell ref="G72:G77"/>
    <mergeCell ref="H72:T72"/>
    <mergeCell ref="T73:T77"/>
    <mergeCell ref="I74:I77"/>
    <mergeCell ref="J74:J77"/>
    <mergeCell ref="L74:L77"/>
    <mergeCell ref="I39:I42"/>
    <mergeCell ref="J39:J42"/>
    <mergeCell ref="L39:L42"/>
    <mergeCell ref="M39:M42"/>
    <mergeCell ref="K40:K42"/>
    <mergeCell ref="B68:C68"/>
    <mergeCell ref="AA37:AA42"/>
    <mergeCell ref="AB37:AB42"/>
    <mergeCell ref="H38:H42"/>
    <mergeCell ref="I38:M38"/>
    <mergeCell ref="N38:N42"/>
    <mergeCell ref="O38:O42"/>
    <mergeCell ref="P38:P42"/>
    <mergeCell ref="Q38:Q42"/>
    <mergeCell ref="R38:R42"/>
    <mergeCell ref="S38:S42"/>
    <mergeCell ref="U37:U42"/>
    <mergeCell ref="V37:V42"/>
    <mergeCell ref="W37:W42"/>
    <mergeCell ref="X37:X42"/>
    <mergeCell ref="Y37:Y42"/>
    <mergeCell ref="Z37:Z42"/>
    <mergeCell ref="M5:M8"/>
    <mergeCell ref="K6:K8"/>
    <mergeCell ref="B34:C34"/>
    <mergeCell ref="B37:C42"/>
    <mergeCell ref="D37:D42"/>
    <mergeCell ref="E37:E42"/>
    <mergeCell ref="F37:F42"/>
    <mergeCell ref="G37:G42"/>
    <mergeCell ref="H37:T37"/>
    <mergeCell ref="T38:T42"/>
    <mergeCell ref="AA3:AA8"/>
    <mergeCell ref="AB3:AB8"/>
    <mergeCell ref="H4:H8"/>
    <mergeCell ref="I4:M4"/>
    <mergeCell ref="N4:N8"/>
    <mergeCell ref="O4:O8"/>
    <mergeCell ref="P4:P8"/>
    <mergeCell ref="Q4:Q8"/>
    <mergeCell ref="R4:R8"/>
    <mergeCell ref="S4:S8"/>
    <mergeCell ref="U3:U8"/>
    <mergeCell ref="V3:V8"/>
    <mergeCell ref="W3:W8"/>
    <mergeCell ref="X3:X8"/>
    <mergeCell ref="Y3:Y8"/>
    <mergeCell ref="Z3:Z8"/>
    <mergeCell ref="B3:C8"/>
    <mergeCell ref="D3:D8"/>
    <mergeCell ref="E3:E8"/>
    <mergeCell ref="F3:F8"/>
    <mergeCell ref="G3:G8"/>
    <mergeCell ref="H3:T3"/>
    <mergeCell ref="T4:T8"/>
    <mergeCell ref="I5:I8"/>
    <mergeCell ref="J5:J8"/>
    <mergeCell ref="L5:L8"/>
  </mergeCells>
  <phoneticPr fontId="4"/>
  <pageMargins left="0.9055118110236221" right="0" top="0.70866141732283472" bottom="0.11811023622047245" header="0.51181102362204722" footer="0.51181102362204722"/>
  <pageSetup paperSize="9" scale="34" fitToHeight="0" pageOrder="overThenDown" orientation="landscape" r:id="rId1"/>
  <headerFooter alignWithMargins="0"/>
  <rowBreaks count="2" manualBreakCount="2">
    <brk id="35" max="28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市町村別（大腸）</vt:lpstr>
      <vt:lpstr>年齢階級別（大腸）</vt:lpstr>
      <vt:lpstr>'市町村別（大腸）'!Print_Area</vt:lpstr>
      <vt:lpstr>'年齢階級別（大腸）'!Print_Area</vt:lpstr>
      <vt:lpstr>'市町村別（大腸）'!Print_Titles</vt:lpstr>
      <vt:lpstr>'年齢階級別（大腸）'!Print_Titles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2019-01-24T01:07:12Z</dcterms:created>
  <dcterms:modified xsi:type="dcterms:W3CDTF">2019-01-24T01:08:45Z</dcterms:modified>
</cp:coreProperties>
</file>