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07_提供用集計表（市町村・HC別）\"/>
    </mc:Choice>
  </mc:AlternateContent>
  <bookViews>
    <workbookView xWindow="0" yWindow="0" windowWidth="12345" windowHeight="7530"/>
  </bookViews>
  <sheets>
    <sheet name="市町村別（乳）" sheetId="1" r:id="rId1"/>
    <sheet name="年齢階級別（乳）" sheetId="2" r:id="rId2"/>
  </sheets>
  <definedNames>
    <definedName name="_xlnm.Print_Area" localSheetId="0">'市町村別（乳）'!$A$1:$AJ$71</definedName>
    <definedName name="_xlnm.Print_Area" localSheetId="1">'年齢階級別（乳）'!$A$1:$AI$61</definedName>
    <definedName name="_xlnm.Print_Titles" localSheetId="0">'市町村別（乳）'!$3:$8</definedName>
    <definedName name="_xlnm.Print_Titles" localSheetId="1">'年齢階級別（乳）'!$B:$B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0" i="2" l="1"/>
  <c r="AG60" i="2"/>
  <c r="AF60" i="2"/>
  <c r="AE60" i="2"/>
  <c r="AD60" i="2"/>
  <c r="AH59" i="2"/>
  <c r="AG59" i="2"/>
  <c r="AF59" i="2"/>
  <c r="AE59" i="2"/>
  <c r="AD59" i="2"/>
  <c r="AH58" i="2"/>
  <c r="AG58" i="2"/>
  <c r="AF58" i="2"/>
  <c r="AE58" i="2"/>
  <c r="AD58" i="2"/>
  <c r="AH57" i="2"/>
  <c r="AG57" i="2"/>
  <c r="AF57" i="2"/>
  <c r="AE57" i="2"/>
  <c r="AD57" i="2"/>
  <c r="AH56" i="2"/>
  <c r="AG56" i="2"/>
  <c r="AF56" i="2"/>
  <c r="AE56" i="2"/>
  <c r="AD56" i="2"/>
  <c r="AH55" i="2"/>
  <c r="AG55" i="2"/>
  <c r="AF55" i="2"/>
  <c r="AE55" i="2"/>
  <c r="AD55" i="2"/>
  <c r="AH54" i="2"/>
  <c r="AG54" i="2"/>
  <c r="AF54" i="2"/>
  <c r="AE54" i="2"/>
  <c r="AD54" i="2"/>
  <c r="AH53" i="2"/>
  <c r="AG53" i="2"/>
  <c r="AF53" i="2"/>
  <c r="AE53" i="2"/>
  <c r="AD53" i="2"/>
  <c r="AH52" i="2"/>
  <c r="AG52" i="2"/>
  <c r="AF52" i="2"/>
  <c r="AE52" i="2"/>
  <c r="AD52" i="2"/>
  <c r="AH51" i="2"/>
  <c r="AG51" i="2"/>
  <c r="AF51" i="2"/>
  <c r="AE51" i="2"/>
  <c r="AD51" i="2"/>
  <c r="AG49" i="2"/>
  <c r="AE49" i="2"/>
  <c r="AH40" i="2"/>
  <c r="AG40" i="2"/>
  <c r="AF40" i="2"/>
  <c r="AE40" i="2"/>
  <c r="AH39" i="2"/>
  <c r="AG39" i="2"/>
  <c r="AF39" i="2"/>
  <c r="AE39" i="2"/>
  <c r="AH38" i="2"/>
  <c r="AG38" i="2"/>
  <c r="AF38" i="2"/>
  <c r="AE38" i="2"/>
  <c r="AH37" i="2"/>
  <c r="AG37" i="2"/>
  <c r="AF37" i="2"/>
  <c r="AE37" i="2"/>
  <c r="AH36" i="2"/>
  <c r="AG36" i="2"/>
  <c r="AF36" i="2"/>
  <c r="AE36" i="2"/>
  <c r="AH35" i="2"/>
  <c r="AG35" i="2"/>
  <c r="AF35" i="2"/>
  <c r="AE35" i="2"/>
  <c r="AH34" i="2"/>
  <c r="AG34" i="2"/>
  <c r="AF34" i="2"/>
  <c r="AE34" i="2"/>
  <c r="AH33" i="2"/>
  <c r="AG33" i="2"/>
  <c r="AF33" i="2"/>
  <c r="AE33" i="2"/>
  <c r="AH32" i="2"/>
  <c r="AG32" i="2"/>
  <c r="AF32" i="2"/>
  <c r="AE32" i="2"/>
  <c r="AH31" i="2"/>
  <c r="AG31" i="2"/>
  <c r="AF31" i="2"/>
  <c r="AE31" i="2"/>
  <c r="AG29" i="2"/>
  <c r="AE29" i="2"/>
  <c r="AH20" i="2"/>
  <c r="AG20" i="2"/>
  <c r="AF20" i="2"/>
  <c r="AE20" i="2"/>
  <c r="AH19" i="2"/>
  <c r="AG19" i="2"/>
  <c r="AF19" i="2"/>
  <c r="AE19" i="2"/>
  <c r="AH18" i="2"/>
  <c r="AG18" i="2"/>
  <c r="AF18" i="2"/>
  <c r="AE18" i="2"/>
  <c r="AH17" i="2"/>
  <c r="AG17" i="2"/>
  <c r="AF17" i="2"/>
  <c r="AE17" i="2"/>
  <c r="AH16" i="2"/>
  <c r="AG16" i="2"/>
  <c r="AF16" i="2"/>
  <c r="AE16" i="2"/>
  <c r="AH15" i="2"/>
  <c r="AG15" i="2"/>
  <c r="AF15" i="2"/>
  <c r="AE15" i="2"/>
  <c r="AH14" i="2"/>
  <c r="AG14" i="2"/>
  <c r="AF14" i="2"/>
  <c r="AE14" i="2"/>
  <c r="AH13" i="2"/>
  <c r="AG13" i="2"/>
  <c r="AF13" i="2"/>
  <c r="AE13" i="2"/>
  <c r="AH12" i="2"/>
  <c r="AG12" i="2"/>
  <c r="AF12" i="2"/>
  <c r="AE12" i="2"/>
  <c r="AH11" i="2"/>
  <c r="AG11" i="2"/>
  <c r="AF11" i="2"/>
  <c r="AE11" i="2"/>
  <c r="AG9" i="2"/>
  <c r="AE9" i="2"/>
  <c r="AI69" i="1" l="1"/>
  <c r="AH69" i="1"/>
  <c r="AG69" i="1"/>
  <c r="AF69" i="1"/>
  <c r="AE69" i="1"/>
  <c r="AI68" i="1"/>
  <c r="AH68" i="1"/>
  <c r="AG68" i="1"/>
  <c r="AF68" i="1"/>
  <c r="AE68" i="1"/>
  <c r="AI66" i="1"/>
  <c r="AH66" i="1"/>
  <c r="AG66" i="1"/>
  <c r="AF66" i="1"/>
  <c r="AE66" i="1"/>
  <c r="AI65" i="1"/>
  <c r="AH65" i="1"/>
  <c r="AG65" i="1"/>
  <c r="AF65" i="1"/>
  <c r="AE65" i="1"/>
  <c r="AI63" i="1"/>
  <c r="AH63" i="1"/>
  <c r="AG63" i="1"/>
  <c r="AF63" i="1"/>
  <c r="AE63" i="1"/>
  <c r="AI62" i="1"/>
  <c r="AH62" i="1"/>
  <c r="AG62" i="1"/>
  <c r="AF62" i="1"/>
  <c r="AE62" i="1"/>
  <c r="AI60" i="1"/>
  <c r="AH60" i="1"/>
  <c r="AG60" i="1"/>
  <c r="AF60" i="1"/>
  <c r="AE60" i="1"/>
  <c r="AI59" i="1"/>
  <c r="AH59" i="1"/>
  <c r="AG59" i="1"/>
  <c r="AF59" i="1"/>
  <c r="AE59" i="1"/>
  <c r="AI58" i="1"/>
  <c r="AH58" i="1"/>
  <c r="AG58" i="1"/>
  <c r="AF58" i="1"/>
  <c r="AE58" i="1"/>
  <c r="AI56" i="1"/>
  <c r="AH56" i="1"/>
  <c r="AG56" i="1"/>
  <c r="AF56" i="1"/>
  <c r="AE56" i="1"/>
  <c r="AI55" i="1"/>
  <c r="AH55" i="1"/>
  <c r="AG55" i="1"/>
  <c r="AF55" i="1"/>
  <c r="AE55" i="1"/>
  <c r="AI54" i="1"/>
  <c r="AH54" i="1"/>
  <c r="AG54" i="1"/>
  <c r="AF54" i="1"/>
  <c r="AE54" i="1"/>
  <c r="AI52" i="1"/>
  <c r="AH52" i="1"/>
  <c r="AG52" i="1"/>
  <c r="AF52" i="1"/>
  <c r="AE52" i="1"/>
  <c r="AI51" i="1"/>
  <c r="AH51" i="1"/>
  <c r="AG51" i="1"/>
  <c r="AF51" i="1"/>
  <c r="AE51" i="1"/>
  <c r="AI50" i="1"/>
  <c r="AH50" i="1"/>
  <c r="AG50" i="1"/>
  <c r="AF50" i="1"/>
  <c r="AE50" i="1"/>
  <c r="AI48" i="1"/>
  <c r="AH48" i="1"/>
  <c r="AG48" i="1"/>
  <c r="AF48" i="1"/>
  <c r="AE48" i="1"/>
  <c r="AI47" i="1"/>
  <c r="AH47" i="1"/>
  <c r="AG47" i="1"/>
  <c r="AF47" i="1"/>
  <c r="AE47" i="1"/>
  <c r="AI46" i="1"/>
  <c r="AH46" i="1"/>
  <c r="AG46" i="1"/>
  <c r="AF46" i="1"/>
  <c r="AE46" i="1"/>
  <c r="AI44" i="1"/>
  <c r="AH44" i="1"/>
  <c r="AG44" i="1"/>
  <c r="AF44" i="1"/>
  <c r="AE44" i="1"/>
  <c r="AI43" i="1"/>
  <c r="AH43" i="1"/>
  <c r="AG43" i="1"/>
  <c r="AF43" i="1"/>
  <c r="AE43" i="1"/>
  <c r="AI41" i="1"/>
  <c r="AH41" i="1"/>
  <c r="AG41" i="1"/>
  <c r="AF41" i="1"/>
  <c r="AE41" i="1"/>
  <c r="AI40" i="1"/>
  <c r="AH40" i="1"/>
  <c r="AG40" i="1"/>
  <c r="AF40" i="1"/>
  <c r="AE40" i="1"/>
  <c r="AI39" i="1"/>
  <c r="AH39" i="1"/>
  <c r="AG39" i="1"/>
  <c r="AF39" i="1"/>
  <c r="AE39" i="1"/>
  <c r="AI38" i="1"/>
  <c r="AH38" i="1"/>
  <c r="AG38" i="1"/>
  <c r="AF38" i="1"/>
  <c r="AE38" i="1"/>
  <c r="AI37" i="1"/>
  <c r="AH37" i="1"/>
  <c r="AG37" i="1"/>
  <c r="AF37" i="1"/>
  <c r="AE37" i="1"/>
  <c r="AI35" i="1"/>
  <c r="AH35" i="1"/>
  <c r="AG35" i="1"/>
  <c r="AF35" i="1"/>
  <c r="AE35" i="1"/>
  <c r="AI34" i="1"/>
  <c r="AH34" i="1"/>
  <c r="AG34" i="1"/>
  <c r="AF34" i="1"/>
  <c r="AE34" i="1"/>
  <c r="AI33" i="1"/>
  <c r="AH33" i="1"/>
  <c r="AG33" i="1"/>
  <c r="AF33" i="1"/>
  <c r="AE33" i="1"/>
  <c r="AI32" i="1"/>
  <c r="AH32" i="1"/>
  <c r="AG32" i="1"/>
  <c r="AF32" i="1"/>
  <c r="AE32" i="1"/>
  <c r="AI31" i="1"/>
  <c r="AH31" i="1"/>
  <c r="AG31" i="1"/>
  <c r="AF31" i="1"/>
  <c r="AE31" i="1"/>
  <c r="AI30" i="1"/>
  <c r="AH30" i="1"/>
  <c r="AG30" i="1"/>
  <c r="AF30" i="1"/>
  <c r="AE30" i="1"/>
  <c r="AI28" i="1"/>
  <c r="AH28" i="1"/>
  <c r="AG28" i="1"/>
  <c r="AF28" i="1"/>
  <c r="AE28" i="1"/>
  <c r="AI27" i="1"/>
  <c r="AH27" i="1"/>
  <c r="AG27" i="1"/>
  <c r="AF27" i="1"/>
  <c r="AE27" i="1"/>
  <c r="AI26" i="1"/>
  <c r="AH26" i="1"/>
  <c r="AG26" i="1"/>
  <c r="AF26" i="1"/>
  <c r="AE26" i="1"/>
  <c r="AI24" i="1"/>
  <c r="AH24" i="1"/>
  <c r="AG24" i="1"/>
  <c r="AF24" i="1"/>
  <c r="AE24" i="1"/>
  <c r="AI23" i="1"/>
  <c r="AH23" i="1"/>
  <c r="AG23" i="1"/>
  <c r="AF23" i="1"/>
  <c r="AE23" i="1"/>
  <c r="AI22" i="1"/>
  <c r="AH22" i="1"/>
  <c r="AG22" i="1"/>
  <c r="AF22" i="1"/>
  <c r="AE22" i="1"/>
  <c r="AI21" i="1"/>
  <c r="AH21" i="1"/>
  <c r="AG21" i="1"/>
  <c r="AF21" i="1"/>
  <c r="AE21" i="1"/>
  <c r="AI20" i="1"/>
  <c r="AH20" i="1"/>
  <c r="AG20" i="1"/>
  <c r="AF20" i="1"/>
  <c r="AE20" i="1"/>
  <c r="AI18" i="1"/>
  <c r="AH18" i="1"/>
  <c r="AG18" i="1"/>
  <c r="AF18" i="1"/>
  <c r="AE18" i="1"/>
  <c r="AI17" i="1"/>
  <c r="AH17" i="1"/>
  <c r="AG17" i="1"/>
  <c r="AF17" i="1"/>
  <c r="AE17" i="1"/>
  <c r="AI16" i="1"/>
  <c r="AH16" i="1"/>
  <c r="AG16" i="1"/>
  <c r="AF16" i="1"/>
  <c r="AE16" i="1"/>
  <c r="AI15" i="1"/>
  <c r="AH15" i="1"/>
  <c r="AG15" i="1"/>
  <c r="AF15" i="1"/>
  <c r="AE15" i="1"/>
  <c r="AI13" i="1"/>
  <c r="AH13" i="1"/>
  <c r="AG13" i="1"/>
  <c r="AF13" i="1"/>
  <c r="AE13" i="1"/>
  <c r="AI12" i="1"/>
  <c r="AH12" i="1"/>
  <c r="AG12" i="1"/>
  <c r="AF12" i="1"/>
  <c r="AE12" i="1"/>
  <c r="AI10" i="1"/>
  <c r="AH10" i="1"/>
  <c r="AG10" i="1"/>
  <c r="AF10" i="1"/>
  <c r="AE10" i="1"/>
</calcChain>
</file>

<file path=xl/sharedStrings.xml><?xml version="1.0" encoding="utf-8"?>
<sst xmlns="http://schemas.openxmlformats.org/spreadsheetml/2006/main" count="229" uniqueCount="110">
  <si>
    <t>平成29年度　乳がん検診結果報告（市町村別集計表）</t>
    <rPh sb="0" eb="2">
      <t>ヘイセイ</t>
    </rPh>
    <rPh sb="4" eb="6">
      <t>ネンド</t>
    </rPh>
    <rPh sb="7" eb="8">
      <t>ニュウ</t>
    </rPh>
    <rPh sb="10" eb="12">
      <t>ケンシン</t>
    </rPh>
    <rPh sb="12" eb="14">
      <t>ケッカ</t>
    </rPh>
    <rPh sb="14" eb="16">
      <t>ホウコク</t>
    </rPh>
    <rPh sb="17" eb="20">
      <t>シチョウソン</t>
    </rPh>
    <rPh sb="20" eb="21">
      <t>ベツ</t>
    </rPh>
    <rPh sb="21" eb="24">
      <t>シュウケイヒョウ</t>
    </rPh>
    <phoneticPr fontId="3"/>
  </si>
  <si>
    <t>※40歳以上</t>
    <rPh sb="3" eb="4">
      <t>サイ</t>
    </rPh>
    <rPh sb="4" eb="6">
      <t>イジョウ</t>
    </rPh>
    <phoneticPr fontId="3"/>
  </si>
  <si>
    <t xml:space="preserve"> (平成30年3月末日現在)</t>
    <phoneticPr fontId="9"/>
  </si>
  <si>
    <t>区   分</t>
    <phoneticPr fontId="3"/>
  </si>
  <si>
    <t>対象者数</t>
    <rPh sb="3" eb="4">
      <t>スウ</t>
    </rPh>
    <phoneticPr fontId="3"/>
  </si>
  <si>
    <t>マンモグラフィ</t>
    <phoneticPr fontId="9"/>
  </si>
  <si>
    <t>総合判定</t>
    <rPh sb="0" eb="2">
      <t>ソウゴウ</t>
    </rPh>
    <rPh sb="2" eb="4">
      <t>ハンテイ</t>
    </rPh>
    <phoneticPr fontId="9"/>
  </si>
  <si>
    <t>精検受診者数</t>
    <rPh sb="2" eb="5">
      <t>ジュシンシャ</t>
    </rPh>
    <rPh sb="5" eb="6">
      <t>スウ</t>
    </rPh>
    <phoneticPr fontId="9"/>
  </si>
  <si>
    <t>精      検      結      果</t>
    <phoneticPr fontId="3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</si>
  <si>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9"/>
  </si>
  <si>
    <t>精検結果未把握</t>
    <rPh sb="0" eb="1">
      <t>セイ</t>
    </rPh>
    <rPh sb="1" eb="2">
      <t>ケン</t>
    </rPh>
    <rPh sb="2" eb="4">
      <t>ケッカ</t>
    </rPh>
    <rPh sb="4" eb="5">
      <t>ミ</t>
    </rPh>
    <rPh sb="5" eb="7">
      <t>ハアク</t>
    </rPh>
    <phoneticPr fontId="9"/>
  </si>
  <si>
    <t>前年度受診者数</t>
    <rPh sb="0" eb="3">
      <t>ゼンネンド</t>
    </rPh>
    <rPh sb="3" eb="6">
      <t>ジュシンシャ</t>
    </rPh>
    <rPh sb="6" eb="7">
      <t>スウ</t>
    </rPh>
    <phoneticPr fontId="9"/>
  </si>
  <si>
    <t>2年連続受診者数</t>
    <rPh sb="1" eb="2">
      <t>ネン</t>
    </rPh>
    <rPh sb="2" eb="4">
      <t>レンゾク</t>
    </rPh>
    <rPh sb="4" eb="7">
      <t>ジュシンシャ</t>
    </rPh>
    <rPh sb="7" eb="8">
      <t>スウ</t>
    </rPh>
    <phoneticPr fontId="9"/>
  </si>
  <si>
    <t>受診率</t>
    <phoneticPr fontId="11"/>
  </si>
  <si>
    <t>要精検率</t>
  </si>
  <si>
    <t>精検受診率</t>
  </si>
  <si>
    <t>がん発見率</t>
  </si>
  <si>
    <t>陽性反応適中度</t>
    <rPh sb="4" eb="6">
      <t>テキチュウ</t>
    </rPh>
    <phoneticPr fontId="3"/>
  </si>
  <si>
    <t>受診者数</t>
  </si>
  <si>
    <t>判定不能</t>
    <rPh sb="0" eb="2">
      <t>ハンテイ</t>
    </rPh>
    <rPh sb="2" eb="4">
      <t>フノウ</t>
    </rPh>
    <phoneticPr fontId="3"/>
  </si>
  <si>
    <t>判定</t>
    <rPh sb="0" eb="2">
      <t>ハンテイ</t>
    </rPh>
    <phoneticPr fontId="3"/>
  </si>
  <si>
    <t>精検不要</t>
    <rPh sb="0" eb="1">
      <t>セイ</t>
    </rPh>
    <rPh sb="1" eb="2">
      <t>ケン</t>
    </rPh>
    <rPh sb="2" eb="4">
      <t>フヨウ</t>
    </rPh>
    <phoneticPr fontId="9"/>
  </si>
  <si>
    <t>要精検者数</t>
    <rPh sb="3" eb="4">
      <t>シャ</t>
    </rPh>
    <rPh sb="4" eb="5">
      <t>スウ</t>
    </rPh>
    <phoneticPr fontId="9"/>
  </si>
  <si>
    <t>異常なし</t>
    <rPh sb="0" eb="2">
      <t>イジョウ</t>
    </rPh>
    <phoneticPr fontId="9"/>
  </si>
  <si>
    <t>乳がん</t>
    <phoneticPr fontId="3"/>
  </si>
  <si>
    <t>線維腺腫</t>
    <phoneticPr fontId="9"/>
  </si>
  <si>
    <t>乳腺症</t>
    <rPh sb="0" eb="1">
      <t>ニュウ</t>
    </rPh>
    <rPh sb="1" eb="2">
      <t>セン</t>
    </rPh>
    <rPh sb="2" eb="3">
      <t>ショウ</t>
    </rPh>
    <phoneticPr fontId="9"/>
  </si>
  <si>
    <t>のう胞</t>
    <rPh sb="2" eb="3">
      <t>ホウ</t>
    </rPh>
    <phoneticPr fontId="9"/>
  </si>
  <si>
    <t>良性石灰化像</t>
    <rPh sb="0" eb="2">
      <t>リョウセイ</t>
    </rPh>
    <rPh sb="2" eb="4">
      <t>セッカイ</t>
    </rPh>
    <rPh sb="4" eb="5">
      <t>カ</t>
    </rPh>
    <rPh sb="5" eb="6">
      <t>ゾウ</t>
    </rPh>
    <phoneticPr fontId="9"/>
  </si>
  <si>
    <t>術後所見</t>
    <rPh sb="0" eb="1">
      <t>ジュツ</t>
    </rPh>
    <rPh sb="1" eb="2">
      <t>ゴ</t>
    </rPh>
    <rPh sb="2" eb="4">
      <t>ショケン</t>
    </rPh>
    <phoneticPr fontId="3"/>
  </si>
  <si>
    <t>その他</t>
  </si>
  <si>
    <t>N-1</t>
    <phoneticPr fontId="9"/>
  </si>
  <si>
    <t>N-2</t>
    <phoneticPr fontId="3"/>
  </si>
  <si>
    <t>早期
がん
（再掲)</t>
    <rPh sb="0" eb="2">
      <t>ソウキ</t>
    </rPh>
    <rPh sb="7" eb="8">
      <t>サイ</t>
    </rPh>
    <rPh sb="8" eb="9">
      <t>ケイ</t>
    </rPh>
    <phoneticPr fontId="3"/>
  </si>
  <si>
    <t>非浸潤
がん
(再掲)</t>
    <rPh sb="0" eb="1">
      <t>ヒ</t>
    </rPh>
    <rPh sb="1" eb="2">
      <t>シン</t>
    </rPh>
    <rPh sb="2" eb="3">
      <t>ジュン</t>
    </rPh>
    <rPh sb="8" eb="9">
      <t>サイ</t>
    </rPh>
    <rPh sb="9" eb="10">
      <t>ケイ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</si>
  <si>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</si>
  <si>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</si>
  <si>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</si>
  <si>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3"/>
  </si>
  <si>
    <t>村上市</t>
    <rPh sb="0" eb="3">
      <t>ムラカミシ</t>
    </rPh>
    <phoneticPr fontId="3"/>
  </si>
  <si>
    <t>関川村</t>
    <rPh sb="0" eb="3">
      <t>セキカワムラ</t>
    </rPh>
    <phoneticPr fontId="3"/>
  </si>
  <si>
    <t>粟島浦村</t>
    <rPh sb="0" eb="4">
      <t>アワシマウラムラ</t>
    </rPh>
    <phoneticPr fontId="3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</si>
  <si>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3"/>
  </si>
  <si>
    <t>新発田市</t>
    <rPh sb="0" eb="4">
      <t>シバタシ</t>
    </rPh>
    <phoneticPr fontId="3"/>
  </si>
  <si>
    <t>阿賀野市</t>
    <rPh sb="0" eb="4">
      <t>アガノシ</t>
    </rPh>
    <phoneticPr fontId="3"/>
  </si>
  <si>
    <t>胎内市</t>
    <rPh sb="0" eb="3">
      <t>タイナイシ</t>
    </rPh>
    <phoneticPr fontId="3"/>
  </si>
  <si>
    <t>聖籠町</t>
    <rPh sb="0" eb="3">
      <t>セイロウマチ</t>
    </rPh>
    <phoneticPr fontId="3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</si>
  <si>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3"/>
  </si>
  <si>
    <t>五泉市</t>
    <rPh sb="0" eb="3">
      <t>ゴセンシ</t>
    </rPh>
    <phoneticPr fontId="3"/>
  </si>
  <si>
    <t>阿賀町</t>
    <rPh sb="0" eb="3">
      <t>アガマチ</t>
    </rPh>
    <phoneticPr fontId="3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</si>
  <si>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3"/>
  </si>
  <si>
    <t>三条市</t>
    <rPh sb="0" eb="3">
      <t>サンジョウシ</t>
    </rPh>
    <phoneticPr fontId="3"/>
  </si>
  <si>
    <t>燕市</t>
    <rPh sb="0" eb="2">
      <t>ツバメシ</t>
    </rPh>
    <phoneticPr fontId="3"/>
  </si>
  <si>
    <t>加茂市</t>
    <rPh sb="0" eb="3">
      <t>カモシ</t>
    </rPh>
    <phoneticPr fontId="3"/>
  </si>
  <si>
    <t>田上町</t>
    <rPh sb="0" eb="3">
      <t>タガミマチ</t>
    </rPh>
    <phoneticPr fontId="3"/>
  </si>
  <si>
    <t>弥彦村</t>
    <rPh sb="0" eb="3">
      <t>ヤヒコムラ</t>
    </rPh>
    <phoneticPr fontId="3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</si>
  <si>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3"/>
  </si>
  <si>
    <t>長岡市</t>
    <rPh sb="0" eb="3">
      <t>ナガオカシ</t>
    </rPh>
    <phoneticPr fontId="3"/>
  </si>
  <si>
    <t>見附市</t>
    <rPh sb="0" eb="3">
      <t>ミツケシ</t>
    </rPh>
    <phoneticPr fontId="3"/>
  </si>
  <si>
    <t>出雲崎町</t>
    <rPh sb="0" eb="4">
      <t>イズモザキマチ</t>
    </rPh>
    <phoneticPr fontId="3"/>
  </si>
  <si>
    <t>小千谷市</t>
    <rPh sb="0" eb="2">
      <t>コセン</t>
    </rPh>
    <rPh sb="2" eb="4">
      <t>タニシ</t>
    </rPh>
    <phoneticPr fontId="3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</si>
  <si>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3"/>
  </si>
  <si>
    <t>魚沼市</t>
    <rPh sb="0" eb="3">
      <t>ウオヌマシ</t>
    </rPh>
    <phoneticPr fontId="3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</si>
  <si>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3"/>
  </si>
  <si>
    <t>南魚沼市</t>
    <rPh sb="0" eb="4">
      <t>ミナミウオヌマシ</t>
    </rPh>
    <phoneticPr fontId="3"/>
  </si>
  <si>
    <t>湯沢町</t>
    <rPh sb="0" eb="3">
      <t>ユザワマチ</t>
    </rPh>
    <phoneticPr fontId="3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</si>
  <si>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3"/>
  </si>
  <si>
    <t>十日町市</t>
    <rPh sb="0" eb="4">
      <t>トオカマチシ</t>
    </rPh>
    <phoneticPr fontId="3"/>
  </si>
  <si>
    <t>津南町</t>
    <rPh sb="0" eb="3">
      <t>ツナンマチ</t>
    </rPh>
    <phoneticPr fontId="3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</si>
  <si>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3"/>
  </si>
  <si>
    <t>柏崎市</t>
    <rPh sb="0" eb="3">
      <t>カシワザキシ</t>
    </rPh>
    <phoneticPr fontId="3"/>
  </si>
  <si>
    <t>刈羽村</t>
    <rPh sb="0" eb="2">
      <t>カリワ</t>
    </rPh>
    <rPh sb="2" eb="3">
      <t>ムラ</t>
    </rPh>
    <phoneticPr fontId="3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</si>
  <si>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3"/>
  </si>
  <si>
    <t>上越市</t>
    <rPh sb="0" eb="3">
      <t>ジョウエツシ</t>
    </rPh>
    <phoneticPr fontId="3"/>
  </si>
  <si>
    <t>妙高市</t>
    <rPh sb="0" eb="3">
      <t>ミョウコウシ</t>
    </rPh>
    <phoneticPr fontId="3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</si>
  <si>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3"/>
  </si>
  <si>
    <t>糸魚川市</t>
    <rPh sb="0" eb="4">
      <t>イトイガワシ</t>
    </rPh>
    <phoneticPr fontId="3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</si>
  <si>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3"/>
  </si>
  <si>
    <t>佐渡市</t>
    <rPh sb="0" eb="3">
      <t>サドシ</t>
    </rPh>
    <phoneticPr fontId="3"/>
  </si>
  <si>
    <t>新潟市</t>
    <rPh sb="0" eb="3">
      <t>ニイガタシ</t>
    </rPh>
    <phoneticPr fontId="3"/>
  </si>
  <si>
    <t>平成29年度　乳がん検診結果報告（年齢階級別集計表）1/3</t>
    <rPh sb="0" eb="2">
      <t>ヘイセイ</t>
    </rPh>
    <rPh sb="4" eb="6">
      <t>ネンド</t>
    </rPh>
    <rPh sb="7" eb="8">
      <t>ニュウ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2">
      <t>カイキュウベツ</t>
    </rPh>
    <rPh sb="22" eb="25">
      <t>シュウケイヒョウ</t>
    </rPh>
    <phoneticPr fontId="3"/>
  </si>
  <si>
    <t>初 診</t>
    <phoneticPr fontId="9"/>
  </si>
  <si>
    <t>（平成30年3月末日現在）</t>
    <phoneticPr fontId="9"/>
  </si>
  <si>
    <t>区   分</t>
    <phoneticPr fontId="3"/>
  </si>
  <si>
    <t>マンモグラフィ</t>
    <phoneticPr fontId="9"/>
  </si>
  <si>
    <t>精      検      結      果</t>
    <phoneticPr fontId="3"/>
  </si>
  <si>
    <t>受診率</t>
    <phoneticPr fontId="11"/>
  </si>
  <si>
    <t>乳がん</t>
    <phoneticPr fontId="3"/>
  </si>
  <si>
    <t>線維腺腫</t>
    <phoneticPr fontId="9"/>
  </si>
  <si>
    <t>N-1</t>
    <phoneticPr fontId="9"/>
  </si>
  <si>
    <t>N-2</t>
    <phoneticPr fontId="3"/>
  </si>
  <si>
    <t xml:space="preserve">  40歳未満</t>
    <phoneticPr fontId="3"/>
  </si>
  <si>
    <t>-</t>
    <phoneticPr fontId="3"/>
  </si>
  <si>
    <t>-</t>
    <phoneticPr fontId="3"/>
  </si>
  <si>
    <t xml:space="preserve"> 40～44歳</t>
  </si>
  <si>
    <t xml:space="preserve"> 45～49歳</t>
  </si>
  <si>
    <t xml:space="preserve"> 50～54歳</t>
  </si>
  <si>
    <t xml:space="preserve"> 55～59歳</t>
  </si>
  <si>
    <t xml:space="preserve"> 60～64歳</t>
  </si>
  <si>
    <t xml:space="preserve"> 65～69歳</t>
  </si>
  <si>
    <t xml:space="preserve"> 70～74歳</t>
  </si>
  <si>
    <t xml:space="preserve"> 75～79歳</t>
  </si>
  <si>
    <t xml:space="preserve"> 80歳以上</t>
  </si>
  <si>
    <t>　　計</t>
  </si>
  <si>
    <t>平成29年度　乳がん検診結果報告（年齢階級別集計表）2/3</t>
    <rPh sb="0" eb="2">
      <t>ヘイセイ</t>
    </rPh>
    <rPh sb="4" eb="6">
      <t>ネンド</t>
    </rPh>
    <rPh sb="7" eb="8">
      <t>ニュウ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2">
      <t>カイキュウベツ</t>
    </rPh>
    <rPh sb="22" eb="25">
      <t>シュウケイヒョウ</t>
    </rPh>
    <phoneticPr fontId="3"/>
  </si>
  <si>
    <t xml:space="preserve"> 再 診</t>
    <phoneticPr fontId="9"/>
  </si>
  <si>
    <t>（平成30年3月末日現在）</t>
    <phoneticPr fontId="9"/>
  </si>
  <si>
    <t>術後所見</t>
    <rPh sb="0" eb="2">
      <t>ジュツゴ</t>
    </rPh>
    <rPh sb="2" eb="4">
      <t>ショケン</t>
    </rPh>
    <phoneticPr fontId="3"/>
  </si>
  <si>
    <t>平成29年度　乳がん検診結果報告（年齢階級別集計表）3/3</t>
    <rPh sb="0" eb="2">
      <t>ヘイセイ</t>
    </rPh>
    <rPh sb="4" eb="6">
      <t>ネンド</t>
    </rPh>
    <rPh sb="7" eb="8">
      <t>ニュウ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2">
      <t>カイキュウベツ</t>
    </rPh>
    <rPh sb="22" eb="25">
      <t>シュウケイヒョウ</t>
    </rPh>
    <phoneticPr fontId="3"/>
  </si>
  <si>
    <t>初 診・再診合計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</si>
</sst>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);[Red]\(#,##0.0\)"/>
    <numFmt numFmtId="177" formatCode="#,##0;\-#,##0;\-"/>
    <numFmt numFmtId="178" formatCode="0.0%"/>
    <numFmt numFmtId="179" formatCode="#,##0.0;\-#,##0.0;\-"/>
  </numFmts>
  <fonts count="16" x14ac:knownFonts="1">
    <font>
      <sz val="13.5"/>
      <name val="FixedSys"/>
      <charset val="128"/>
    </font>
    <font>
      <sz val="13.5"/>
      <name val="FixedSys"/>
      <charset val="128"/>
    </font>
    <font>
      <sz val="13.5"/>
      <name val="ＭＳ 明朝"/>
      <family val="1"/>
      <charset val="128"/>
    </font>
    <font>
      <sz val="6.75"/>
      <name val="FixedSys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59"/>
      <name val="ＭＳ 明朝"/>
      <family val="1"/>
      <charset val="128"/>
    </font>
    <font>
      <sz val="12"/>
      <name val="ＭＳ 明朝"/>
      <family val="1"/>
      <charset val="128"/>
    </font>
    <font>
      <sz val="6.75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2" fillId="0" borderId="0" xfId="0" applyFont="1" applyFill="1"/>
    <xf numFmtId="38" fontId="5" fillId="0" borderId="0" xfId="1" applyFont="1" applyFill="1" applyProtection="1"/>
    <xf numFmtId="38" fontId="6" fillId="0" borderId="0" xfId="1" applyFont="1" applyFill="1" applyProtection="1"/>
    <xf numFmtId="38" fontId="7" fillId="0" borderId="0" xfId="1" applyFont="1" applyFill="1" applyAlignment="1" applyProtection="1">
      <alignment horizontal="left"/>
    </xf>
    <xf numFmtId="38" fontId="8" fillId="0" borderId="0" xfId="1" applyFont="1" applyFill="1" applyProtection="1"/>
    <xf numFmtId="38" fontId="8" fillId="0" borderId="0" xfId="1" applyFont="1" applyFill="1" applyAlignment="1" applyProtection="1">
      <alignment horizontal="right"/>
    </xf>
    <xf numFmtId="38" fontId="6" fillId="0" borderId="1" xfId="1" applyFont="1" applyFill="1" applyBorder="1" applyAlignment="1" applyProtection="1">
      <alignment horizontal="center" vertical="center"/>
    </xf>
    <xf numFmtId="38" fontId="6" fillId="0" borderId="2" xfId="1" applyFont="1" applyFill="1" applyBorder="1" applyAlignment="1" applyProtection="1">
      <alignment horizontal="center" vertical="center"/>
    </xf>
    <xf numFmtId="38" fontId="6" fillId="0" borderId="3" xfId="1" applyFont="1" applyFill="1" applyBorder="1" applyAlignment="1" applyProtection="1">
      <alignment horizontal="center" vertical="center" textRotation="255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/>
    </xf>
    <xf numFmtId="38" fontId="6" fillId="0" borderId="6" xfId="1" applyFont="1" applyFill="1" applyBorder="1" applyAlignment="1" applyProtection="1">
      <alignment horizontal="center" vertical="center"/>
    </xf>
    <xf numFmtId="38" fontId="6" fillId="0" borderId="3" xfId="1" applyFont="1" applyFill="1" applyBorder="1" applyAlignment="1" applyProtection="1">
      <alignment horizontal="center" vertical="center" textRotation="255" wrapText="1"/>
    </xf>
    <xf numFmtId="38" fontId="10" fillId="0" borderId="3" xfId="1" applyFont="1" applyFill="1" applyBorder="1" applyAlignment="1" applyProtection="1">
      <alignment horizontal="center" vertical="center" textRotation="255" wrapText="1"/>
    </xf>
    <xf numFmtId="176" fontId="6" fillId="0" borderId="3" xfId="1" applyNumberFormat="1" applyFont="1" applyFill="1" applyBorder="1" applyAlignment="1" applyProtection="1">
      <alignment horizontal="center" vertical="center" textRotation="255"/>
    </xf>
    <xf numFmtId="38" fontId="6" fillId="0" borderId="7" xfId="1" applyFont="1" applyFill="1" applyBorder="1" applyAlignment="1" applyProtection="1">
      <alignment horizontal="center" vertical="center"/>
    </xf>
    <xf numFmtId="38" fontId="6" fillId="0" borderId="8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 textRotation="255"/>
    </xf>
    <xf numFmtId="38" fontId="12" fillId="0" borderId="10" xfId="1" applyFont="1" applyFill="1" applyBorder="1" applyAlignment="1" applyProtection="1">
      <alignment horizontal="center" vertical="center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center" vertical="center" textRotation="255" wrapText="1"/>
    </xf>
    <xf numFmtId="38" fontId="10" fillId="0" borderId="11" xfId="1" applyFont="1" applyFill="1" applyBorder="1" applyAlignment="1" applyProtection="1">
      <alignment horizontal="center"/>
    </xf>
    <xf numFmtId="38" fontId="10" fillId="0" borderId="2" xfId="1" applyFont="1" applyFill="1" applyBorder="1" applyAlignment="1" applyProtection="1">
      <alignment horizontal="center"/>
    </xf>
    <xf numFmtId="38" fontId="10" fillId="0" borderId="3" xfId="1" applyFont="1" applyFill="1" applyBorder="1" applyAlignment="1" applyProtection="1">
      <alignment horizontal="center" vertical="center" textRotation="255"/>
    </xf>
    <xf numFmtId="38" fontId="6" fillId="0" borderId="9" xfId="1" applyFont="1" applyFill="1" applyBorder="1" applyAlignment="1" applyProtection="1">
      <alignment horizontal="center" vertical="center" textRotation="255" wrapText="1"/>
    </xf>
    <xf numFmtId="38" fontId="10" fillId="0" borderId="9" xfId="1" applyFont="1" applyFill="1" applyBorder="1" applyAlignment="1" applyProtection="1">
      <alignment horizontal="center" vertical="center" textRotation="255" wrapText="1"/>
    </xf>
    <xf numFmtId="176" fontId="6" fillId="0" borderId="9" xfId="0" applyNumberFormat="1" applyFont="1" applyFill="1" applyBorder="1" applyAlignment="1">
      <alignment horizontal="center" vertical="center" textRotation="255"/>
    </xf>
    <xf numFmtId="38" fontId="6" fillId="0" borderId="3" xfId="1" applyFont="1" applyFill="1" applyBorder="1" applyAlignment="1" applyProtection="1">
      <alignment horizontal="center" vertical="center" wrapText="1"/>
    </xf>
    <xf numFmtId="38" fontId="6" fillId="0" borderId="7" xfId="1" applyFont="1" applyFill="1" applyBorder="1" applyAlignment="1" applyProtection="1">
      <alignment horizontal="center" vertical="center" textRotation="255"/>
    </xf>
    <xf numFmtId="38" fontId="10" fillId="0" borderId="1" xfId="1" applyFont="1" applyFill="1" applyBorder="1" applyAlignment="1" applyProtection="1">
      <alignment horizontal="center" wrapText="1"/>
    </xf>
    <xf numFmtId="38" fontId="10" fillId="0" borderId="2" xfId="1" applyFont="1" applyFill="1" applyBorder="1" applyAlignment="1" applyProtection="1">
      <alignment horizontal="center" wrapText="1"/>
    </xf>
    <xf numFmtId="38" fontId="10" fillId="0" borderId="9" xfId="1" applyFont="1" applyFill="1" applyBorder="1" applyAlignment="1" applyProtection="1">
      <alignment horizontal="center" vertical="center" textRotation="255"/>
    </xf>
    <xf numFmtId="38" fontId="6" fillId="0" borderId="9" xfId="1" applyFont="1" applyFill="1" applyBorder="1" applyAlignment="1" applyProtection="1">
      <alignment horizontal="center" vertical="center" wrapText="1"/>
    </xf>
    <xf numFmtId="38" fontId="12" fillId="0" borderId="7" xfId="1" applyFont="1" applyFill="1" applyBorder="1" applyAlignment="1" applyProtection="1">
      <alignment horizontal="center" vertical="center" wrapText="1"/>
    </xf>
    <xf numFmtId="38" fontId="10" fillId="0" borderId="12" xfId="1" applyFont="1" applyFill="1" applyBorder="1" applyAlignment="1" applyProtection="1">
      <alignment horizontal="center" wrapText="1"/>
    </xf>
    <xf numFmtId="38" fontId="12" fillId="0" borderId="9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textRotation="255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textRotation="255" wrapText="1"/>
    </xf>
    <xf numFmtId="38" fontId="6" fillId="0" borderId="14" xfId="1" applyFont="1" applyFill="1" applyBorder="1" applyAlignment="1" applyProtection="1">
      <alignment horizontal="center" vertical="center" textRotation="255"/>
    </xf>
    <xf numFmtId="38" fontId="12" fillId="0" borderId="13" xfId="1" applyFont="1" applyFill="1" applyBorder="1" applyAlignment="1" applyProtection="1">
      <alignment horizontal="center" vertical="center"/>
    </xf>
    <xf numFmtId="38" fontId="13" fillId="0" borderId="13" xfId="1" applyFont="1" applyFill="1" applyBorder="1" applyAlignment="1" applyProtection="1">
      <alignment horizontal="center" vertical="center" wrapText="1"/>
    </xf>
    <xf numFmtId="38" fontId="10" fillId="0" borderId="13" xfId="1" applyFont="1" applyFill="1" applyBorder="1" applyAlignment="1" applyProtection="1">
      <alignment horizontal="center" vertical="center" textRotation="255" wrapText="1"/>
    </xf>
    <xf numFmtId="38" fontId="10" fillId="0" borderId="13" xfId="1" applyFont="1" applyFill="1" applyBorder="1" applyAlignment="1" applyProtection="1">
      <alignment horizontal="center" vertical="center" textRotation="255"/>
    </xf>
    <xf numFmtId="176" fontId="6" fillId="0" borderId="13" xfId="0" applyNumberFormat="1" applyFont="1" applyFill="1" applyBorder="1" applyAlignment="1"/>
    <xf numFmtId="38" fontId="6" fillId="0" borderId="15" xfId="1" applyFont="1" applyFill="1" applyBorder="1" applyAlignment="1" applyProtection="1">
      <alignment horizontal="center"/>
    </xf>
    <xf numFmtId="38" fontId="6" fillId="0" borderId="16" xfId="1" applyFont="1" applyFill="1" applyBorder="1" applyAlignment="1" applyProtection="1">
      <alignment horizontal="center"/>
    </xf>
    <xf numFmtId="177" fontId="6" fillId="0" borderId="0" xfId="1" applyNumberFormat="1" applyFont="1" applyFill="1" applyBorder="1" applyAlignment="1" applyProtection="1">
      <alignment horizontal="right"/>
    </xf>
    <xf numFmtId="178" fontId="6" fillId="0" borderId="0" xfId="2" applyNumberFormat="1" applyFont="1" applyFill="1" applyBorder="1" applyAlignment="1" applyProtection="1">
      <alignment horizontal="right"/>
    </xf>
    <xf numFmtId="0" fontId="2" fillId="0" borderId="7" xfId="0" applyFont="1" applyFill="1" applyBorder="1"/>
    <xf numFmtId="38" fontId="6" fillId="0" borderId="17" xfId="1" applyFont="1" applyFill="1" applyBorder="1" applyAlignment="1" applyProtection="1">
      <alignment horizontal="center"/>
    </xf>
    <xf numFmtId="38" fontId="6" fillId="0" borderId="18" xfId="1" applyFont="1" applyFill="1" applyBorder="1" applyAlignment="1" applyProtection="1">
      <alignment horizontal="center"/>
    </xf>
    <xf numFmtId="177" fontId="6" fillId="0" borderId="18" xfId="1" applyNumberFormat="1" applyFont="1" applyFill="1" applyBorder="1" applyAlignment="1" applyProtection="1">
      <alignment horizontal="right"/>
    </xf>
    <xf numFmtId="179" fontId="6" fillId="0" borderId="18" xfId="2" applyNumberFormat="1" applyFont="1" applyFill="1" applyBorder="1" applyAlignment="1" applyProtection="1"/>
    <xf numFmtId="179" fontId="6" fillId="0" borderId="18" xfId="1" applyNumberFormat="1" applyFont="1" applyFill="1" applyBorder="1" applyProtection="1"/>
    <xf numFmtId="179" fontId="6" fillId="0" borderId="19" xfId="2" applyNumberFormat="1" applyFont="1" applyFill="1" applyBorder="1" applyAlignment="1" applyProtection="1"/>
    <xf numFmtId="0" fontId="2" fillId="0" borderId="8" xfId="0" applyFont="1" applyFill="1" applyBorder="1"/>
    <xf numFmtId="38" fontId="6" fillId="0" borderId="0" xfId="1" applyFont="1" applyFill="1" applyBorder="1" applyAlignment="1" applyProtection="1">
      <alignment horizontal="center"/>
    </xf>
    <xf numFmtId="179" fontId="6" fillId="0" borderId="0" xfId="2" applyNumberFormat="1" applyFont="1" applyFill="1" applyAlignment="1" applyProtection="1"/>
    <xf numFmtId="179" fontId="6" fillId="0" borderId="0" xfId="1" applyNumberFormat="1" applyFont="1" applyFill="1" applyProtection="1"/>
    <xf numFmtId="179" fontId="6" fillId="0" borderId="20" xfId="2" applyNumberFormat="1" applyFont="1" applyFill="1" applyBorder="1" applyAlignment="1" applyProtection="1"/>
    <xf numFmtId="179" fontId="6" fillId="0" borderId="8" xfId="2" applyNumberFormat="1" applyFont="1" applyFill="1" applyBorder="1" applyAlignment="1" applyProtection="1"/>
    <xf numFmtId="179" fontId="6" fillId="0" borderId="21" xfId="2" applyNumberFormat="1" applyFont="1" applyFill="1" applyBorder="1" applyAlignment="1" applyProtection="1"/>
    <xf numFmtId="38" fontId="12" fillId="0" borderId="17" xfId="1" applyFont="1" applyFill="1" applyBorder="1" applyAlignment="1" applyProtection="1">
      <alignment horizontal="center" vertical="center"/>
    </xf>
    <xf numFmtId="38" fontId="12" fillId="0" borderId="18" xfId="1" applyFont="1" applyFill="1" applyBorder="1" applyAlignment="1" applyProtection="1">
      <alignment horizontal="center" vertical="center"/>
    </xf>
    <xf numFmtId="177" fontId="6" fillId="0" borderId="0" xfId="1" applyNumberFormat="1" applyFont="1" applyFill="1" applyProtection="1"/>
    <xf numFmtId="38" fontId="6" fillId="0" borderId="22" xfId="1" applyFont="1" applyFill="1" applyBorder="1" applyAlignment="1" applyProtection="1">
      <alignment horizontal="center"/>
    </xf>
    <xf numFmtId="38" fontId="6" fillId="0" borderId="23" xfId="1" applyFont="1" applyFill="1" applyBorder="1" applyAlignment="1" applyProtection="1">
      <alignment horizontal="center"/>
    </xf>
    <xf numFmtId="38" fontId="6" fillId="0" borderId="24" xfId="1" applyFont="1" applyFill="1" applyBorder="1" applyAlignment="1" applyProtection="1">
      <alignment horizontal="center"/>
    </xf>
    <xf numFmtId="38" fontId="6" fillId="0" borderId="25" xfId="1" applyFont="1" applyFill="1" applyBorder="1" applyAlignment="1" applyProtection="1">
      <alignment horizontal="center"/>
    </xf>
    <xf numFmtId="0" fontId="2" fillId="0" borderId="14" xfId="0" applyFont="1" applyFill="1" applyBorder="1"/>
    <xf numFmtId="0" fontId="2" fillId="0" borderId="26" xfId="0" applyFont="1" applyFill="1" applyBorder="1"/>
    <xf numFmtId="0" fontId="2" fillId="0" borderId="12" xfId="0" applyFont="1" applyFill="1" applyBorder="1"/>
    <xf numFmtId="177" fontId="14" fillId="0" borderId="0" xfId="1" applyNumberFormat="1" applyFont="1" applyFill="1" applyProtection="1"/>
    <xf numFmtId="38" fontId="14" fillId="0" borderId="0" xfId="1" applyFont="1" applyFill="1" applyProtection="1"/>
    <xf numFmtId="38" fontId="15" fillId="0" borderId="0" xfId="1" applyFont="1" applyFill="1" applyAlignment="1" applyProtection="1">
      <alignment vertical="center"/>
    </xf>
    <xf numFmtId="177" fontId="14" fillId="0" borderId="0" xfId="1" applyNumberFormat="1" applyFont="1" applyFill="1" applyAlignment="1" applyProtection="1">
      <alignment horizontal="right"/>
    </xf>
    <xf numFmtId="38" fontId="14" fillId="0" borderId="0" xfId="1" applyFont="1" applyFill="1" applyAlignment="1" applyProtection="1">
      <alignment horizontal="right"/>
    </xf>
    <xf numFmtId="38" fontId="14" fillId="0" borderId="1" xfId="1" applyFont="1" applyFill="1" applyBorder="1" applyAlignment="1" applyProtection="1">
      <alignment horizontal="center" vertical="center"/>
    </xf>
    <xf numFmtId="177" fontId="14" fillId="0" borderId="3" xfId="1" applyNumberFormat="1" applyFont="1" applyFill="1" applyBorder="1" applyAlignment="1" applyProtection="1">
      <alignment horizontal="center" vertical="center" textRotation="255"/>
    </xf>
    <xf numFmtId="177" fontId="14" fillId="0" borderId="4" xfId="1" applyNumberFormat="1" applyFont="1" applyFill="1" applyBorder="1" applyAlignment="1" applyProtection="1">
      <alignment horizontal="center" vertical="center"/>
    </xf>
    <xf numFmtId="177" fontId="14" fillId="0" borderId="5" xfId="1" applyNumberFormat="1" applyFont="1" applyFill="1" applyBorder="1" applyAlignment="1" applyProtection="1">
      <alignment horizontal="center" vertical="center"/>
    </xf>
    <xf numFmtId="177" fontId="14" fillId="0" borderId="6" xfId="1" applyNumberFormat="1" applyFont="1" applyFill="1" applyBorder="1" applyAlignment="1" applyProtection="1">
      <alignment horizontal="center" vertical="center"/>
    </xf>
    <xf numFmtId="177" fontId="14" fillId="0" borderId="3" xfId="1" applyNumberFormat="1" applyFont="1" applyFill="1" applyBorder="1" applyAlignment="1" applyProtection="1">
      <alignment horizontal="center" vertical="center" textRotation="255" wrapText="1"/>
    </xf>
    <xf numFmtId="177" fontId="8" fillId="0" borderId="3" xfId="1" applyNumberFormat="1" applyFont="1" applyFill="1" applyBorder="1" applyAlignment="1" applyProtection="1">
      <alignment horizontal="center" vertical="center" textRotation="255" wrapText="1"/>
    </xf>
    <xf numFmtId="38" fontId="14" fillId="0" borderId="3" xfId="1" applyFont="1" applyFill="1" applyBorder="1" applyAlignment="1" applyProtection="1">
      <alignment horizontal="center" vertical="center" textRotation="255"/>
    </xf>
    <xf numFmtId="176" fontId="14" fillId="0" borderId="3" xfId="1" applyNumberFormat="1" applyFont="1" applyFill="1" applyBorder="1" applyAlignment="1" applyProtection="1">
      <alignment horizontal="center" vertical="center" textRotation="255"/>
    </xf>
    <xf numFmtId="38" fontId="14" fillId="0" borderId="7" xfId="1" applyFont="1" applyFill="1" applyBorder="1" applyAlignment="1" applyProtection="1">
      <alignment horizontal="center" vertical="center"/>
    </xf>
    <xf numFmtId="177" fontId="14" fillId="0" borderId="9" xfId="1" applyNumberFormat="1" applyFont="1" applyFill="1" applyBorder="1" applyAlignment="1" applyProtection="1">
      <alignment horizontal="center" vertical="center" textRotation="255"/>
    </xf>
    <xf numFmtId="177" fontId="14" fillId="0" borderId="10" xfId="1" applyNumberFormat="1" applyFont="1" applyFill="1" applyBorder="1" applyAlignment="1" applyProtection="1">
      <alignment horizontal="center" vertical="center"/>
    </xf>
    <xf numFmtId="177" fontId="14" fillId="0" borderId="1" xfId="1" applyNumberFormat="1" applyFont="1" applyFill="1" applyBorder="1" applyAlignment="1" applyProtection="1">
      <alignment horizontal="center" vertical="center" textRotation="255" wrapText="1"/>
    </xf>
    <xf numFmtId="177" fontId="14" fillId="0" borderId="11" xfId="1" applyNumberFormat="1" applyFont="1" applyFill="1" applyBorder="1" applyAlignment="1" applyProtection="1">
      <alignment horizontal="center"/>
    </xf>
    <xf numFmtId="177" fontId="14" fillId="0" borderId="2" xfId="1" applyNumberFormat="1" applyFont="1" applyFill="1" applyBorder="1" applyAlignment="1" applyProtection="1">
      <alignment horizontal="center"/>
    </xf>
    <xf numFmtId="177" fontId="14" fillId="0" borderId="9" xfId="1" applyNumberFormat="1" applyFont="1" applyFill="1" applyBorder="1" applyAlignment="1" applyProtection="1">
      <alignment horizontal="center" vertical="center" textRotation="255" wrapText="1"/>
    </xf>
    <xf numFmtId="177" fontId="8" fillId="0" borderId="9" xfId="1" applyNumberFormat="1" applyFont="1" applyFill="1" applyBorder="1" applyAlignment="1" applyProtection="1">
      <alignment horizontal="center" vertical="center" textRotation="255" wrapText="1"/>
    </xf>
    <xf numFmtId="38" fontId="14" fillId="0" borderId="9" xfId="1" applyFont="1" applyFill="1" applyBorder="1" applyAlignment="1" applyProtection="1">
      <alignment horizontal="center" vertical="center" textRotation="255"/>
    </xf>
    <xf numFmtId="176" fontId="14" fillId="0" borderId="9" xfId="0" applyNumberFormat="1" applyFont="1" applyFill="1" applyBorder="1" applyAlignment="1">
      <alignment horizontal="center" vertical="center" textRotation="255"/>
    </xf>
    <xf numFmtId="176" fontId="14" fillId="0" borderId="9" xfId="1" applyNumberFormat="1" applyFont="1" applyFill="1" applyBorder="1" applyAlignment="1" applyProtection="1">
      <alignment horizontal="center" vertical="center" textRotation="255"/>
    </xf>
    <xf numFmtId="177" fontId="14" fillId="0" borderId="3" xfId="1" applyNumberFormat="1" applyFont="1" applyFill="1" applyBorder="1" applyAlignment="1" applyProtection="1">
      <alignment horizontal="center" vertical="center" wrapText="1"/>
    </xf>
    <xf numFmtId="177" fontId="14" fillId="0" borderId="7" xfId="1" applyNumberFormat="1" applyFont="1" applyFill="1" applyBorder="1" applyAlignment="1" applyProtection="1">
      <alignment horizontal="center" vertical="center" textRotation="255"/>
    </xf>
    <xf numFmtId="177" fontId="14" fillId="0" borderId="26" xfId="1" applyNumberFormat="1" applyFont="1" applyFill="1" applyBorder="1" applyAlignment="1" applyProtection="1">
      <alignment horizontal="center" wrapText="1"/>
    </xf>
    <xf numFmtId="177" fontId="14" fillId="0" borderId="12" xfId="1" applyNumberFormat="1" applyFont="1" applyFill="1" applyBorder="1" applyAlignment="1" applyProtection="1">
      <alignment horizontal="center" wrapText="1"/>
    </xf>
    <xf numFmtId="177" fontId="14" fillId="0" borderId="9" xfId="1" applyNumberFormat="1" applyFont="1" applyFill="1" applyBorder="1" applyAlignment="1" applyProtection="1">
      <alignment horizontal="center" vertical="center" wrapText="1"/>
    </xf>
    <xf numFmtId="177" fontId="10" fillId="0" borderId="1" xfId="1" applyNumberFormat="1" applyFont="1" applyFill="1" applyBorder="1" applyAlignment="1" applyProtection="1">
      <alignment horizontal="center" vertical="center" wrapText="1"/>
    </xf>
    <xf numFmtId="177" fontId="10" fillId="0" borderId="12" xfId="1" applyNumberFormat="1" applyFont="1" applyFill="1" applyBorder="1" applyAlignment="1" applyProtection="1">
      <alignment horizontal="center" vertical="center" wrapText="1"/>
    </xf>
    <xf numFmtId="177" fontId="10" fillId="0" borderId="9" xfId="1" applyNumberFormat="1" applyFont="1" applyFill="1" applyBorder="1" applyAlignment="1" applyProtection="1">
      <alignment horizontal="center" vertical="center"/>
    </xf>
    <xf numFmtId="177" fontId="10" fillId="0" borderId="9" xfId="1" applyNumberFormat="1" applyFont="1" applyFill="1" applyBorder="1" applyAlignment="1" applyProtection="1">
      <alignment horizontal="center" vertical="center" wrapText="1"/>
    </xf>
    <xf numFmtId="177" fontId="14" fillId="0" borderId="13" xfId="1" applyNumberFormat="1" applyFont="1" applyFill="1" applyBorder="1" applyAlignment="1" applyProtection="1">
      <alignment horizontal="center" vertical="center" textRotation="255"/>
    </xf>
    <xf numFmtId="177" fontId="14" fillId="0" borderId="13" xfId="1" applyNumberFormat="1" applyFont="1" applyFill="1" applyBorder="1" applyAlignment="1" applyProtection="1">
      <alignment horizontal="center" vertical="center" wrapText="1"/>
    </xf>
    <xf numFmtId="177" fontId="14" fillId="0" borderId="13" xfId="1" applyNumberFormat="1" applyFont="1" applyFill="1" applyBorder="1" applyAlignment="1" applyProtection="1">
      <alignment horizontal="center" vertical="center" textRotation="255" wrapText="1"/>
    </xf>
    <xf numFmtId="177" fontId="14" fillId="0" borderId="14" xfId="1" applyNumberFormat="1" applyFont="1" applyFill="1" applyBorder="1" applyAlignment="1" applyProtection="1">
      <alignment horizontal="center" vertical="center" textRotation="255"/>
    </xf>
    <xf numFmtId="177" fontId="10" fillId="0" borderId="13" xfId="1" applyNumberFormat="1" applyFont="1" applyFill="1" applyBorder="1" applyAlignment="1" applyProtection="1">
      <alignment horizontal="center" vertical="center"/>
    </xf>
    <xf numFmtId="177" fontId="10" fillId="0" borderId="13" xfId="1" applyNumberFormat="1" applyFont="1" applyFill="1" applyBorder="1" applyAlignment="1" applyProtection="1">
      <alignment horizontal="center" vertical="center" wrapText="1"/>
    </xf>
    <xf numFmtId="177" fontId="8" fillId="0" borderId="13" xfId="1" applyNumberFormat="1" applyFont="1" applyFill="1" applyBorder="1" applyAlignment="1" applyProtection="1">
      <alignment horizontal="center" vertical="center" textRotation="255" wrapText="1"/>
    </xf>
    <xf numFmtId="38" fontId="14" fillId="0" borderId="13" xfId="1" applyFont="1" applyFill="1" applyBorder="1" applyAlignment="1" applyProtection="1">
      <alignment horizontal="center" vertical="center" textRotation="255"/>
    </xf>
    <xf numFmtId="176" fontId="14" fillId="0" borderId="13" xfId="0" applyNumberFormat="1" applyFont="1" applyFill="1" applyBorder="1" applyAlignment="1"/>
    <xf numFmtId="176" fontId="14" fillId="0" borderId="13" xfId="1" applyNumberFormat="1" applyFont="1" applyFill="1" applyBorder="1" applyAlignment="1" applyProtection="1">
      <alignment horizontal="center" vertical="center" textRotation="255"/>
    </xf>
    <xf numFmtId="38" fontId="14" fillId="0" borderId="10" xfId="1" applyFont="1" applyFill="1" applyBorder="1" applyProtection="1"/>
    <xf numFmtId="177" fontId="14" fillId="0" borderId="27" xfId="1" applyNumberFormat="1" applyFont="1" applyFill="1" applyBorder="1" applyAlignment="1" applyProtection="1">
      <alignment horizontal="right"/>
    </xf>
    <xf numFmtId="177" fontId="14" fillId="0" borderId="10" xfId="1" applyNumberFormat="1" applyFont="1" applyFill="1" applyBorder="1" applyAlignment="1" applyProtection="1">
      <alignment horizontal="right" shrinkToFit="1"/>
      <protection locked="0"/>
    </xf>
    <xf numFmtId="177" fontId="14" fillId="0" borderId="4" xfId="1" applyNumberFormat="1" applyFont="1" applyFill="1" applyBorder="1" applyAlignment="1" applyProtection="1">
      <alignment horizontal="right" shrinkToFit="1"/>
      <protection locked="0"/>
    </xf>
    <xf numFmtId="177" fontId="14" fillId="0" borderId="28" xfId="1" applyNumberFormat="1" applyFont="1" applyFill="1" applyBorder="1" applyAlignment="1" applyProtection="1">
      <alignment horizontal="right" shrinkToFit="1"/>
      <protection locked="0"/>
    </xf>
    <xf numFmtId="179" fontId="14" fillId="0" borderId="27" xfId="1" applyNumberFormat="1" applyFont="1" applyFill="1" applyBorder="1" applyAlignment="1" applyProtection="1">
      <alignment horizontal="right" shrinkToFit="1"/>
      <protection locked="0"/>
    </xf>
    <xf numFmtId="179" fontId="14" fillId="0" borderId="10" xfId="1" applyNumberFormat="1" applyFont="1" applyFill="1" applyBorder="1" applyAlignment="1" applyProtection="1">
      <alignment horizontal="right"/>
    </xf>
    <xf numFmtId="177" fontId="14" fillId="0" borderId="0" xfId="1" applyNumberFormat="1" applyFont="1" applyFill="1" applyAlignment="1" applyProtection="1">
      <alignment horizontal="right" shrinkToFit="1"/>
      <protection locked="0"/>
    </xf>
    <xf numFmtId="177" fontId="14" fillId="0" borderId="0" xfId="1" applyNumberFormat="1" applyFont="1" applyFill="1" applyBorder="1" applyAlignment="1" applyProtection="1">
      <alignment horizontal="right" shrinkToFit="1"/>
      <protection locked="0"/>
    </xf>
    <xf numFmtId="179" fontId="14" fillId="0" borderId="0" xfId="1" applyNumberFormat="1" applyFont="1" applyFill="1" applyProtection="1"/>
    <xf numFmtId="179" fontId="14" fillId="0" borderId="10" xfId="1" applyNumberFormat="1" applyFont="1" applyFill="1" applyBorder="1" applyProtection="1"/>
    <xf numFmtId="38" fontId="14" fillId="0" borderId="29" xfId="1" applyFont="1" applyFill="1" applyBorder="1" applyProtection="1"/>
    <xf numFmtId="177" fontId="14" fillId="0" borderId="30" xfId="1" applyNumberFormat="1" applyFont="1" applyFill="1" applyBorder="1" applyAlignment="1" applyProtection="1">
      <alignment horizontal="right"/>
    </xf>
    <xf numFmtId="177" fontId="14" fillId="0" borderId="29" xfId="1" applyNumberFormat="1" applyFont="1" applyFill="1" applyBorder="1" applyAlignment="1" applyProtection="1">
      <alignment horizontal="right" shrinkToFit="1"/>
      <protection locked="0"/>
    </xf>
    <xf numFmtId="177" fontId="14" fillId="0" borderId="31" xfId="1" applyNumberFormat="1" applyFont="1" applyFill="1" applyBorder="1" applyAlignment="1" applyProtection="1">
      <alignment horizontal="right" shrinkToFit="1"/>
      <protection locked="0"/>
    </xf>
    <xf numFmtId="177" fontId="14" fillId="0" borderId="32" xfId="1" applyNumberFormat="1" applyFont="1" applyFill="1" applyBorder="1" applyAlignment="1" applyProtection="1">
      <alignment horizontal="right" shrinkToFit="1"/>
      <protection locked="0"/>
    </xf>
    <xf numFmtId="179" fontId="14" fillId="0" borderId="30" xfId="1" applyNumberFormat="1" applyFont="1" applyFill="1" applyBorder="1" applyAlignment="1" applyProtection="1">
      <alignment horizontal="right" shrinkToFit="1"/>
      <protection locked="0"/>
    </xf>
    <xf numFmtId="179" fontId="14" fillId="0" borderId="29" xfId="1" applyNumberFormat="1" applyFont="1" applyFill="1" applyBorder="1" applyProtection="1"/>
    <xf numFmtId="38" fontId="14" fillId="0" borderId="13" xfId="1" applyFont="1" applyFill="1" applyBorder="1" applyProtection="1"/>
    <xf numFmtId="177" fontId="14" fillId="0" borderId="33" xfId="1" applyNumberFormat="1" applyFont="1" applyFill="1" applyBorder="1" applyAlignment="1" applyProtection="1">
      <alignment horizontal="right"/>
    </xf>
    <xf numFmtId="177" fontId="14" fillId="0" borderId="13" xfId="1" applyNumberFormat="1" applyFont="1" applyFill="1" applyBorder="1" applyAlignment="1" applyProtection="1">
      <alignment horizontal="right" shrinkToFit="1"/>
      <protection locked="0"/>
    </xf>
    <xf numFmtId="177" fontId="14" fillId="0" borderId="34" xfId="1" applyNumberFormat="1" applyFont="1" applyFill="1" applyBorder="1" applyAlignment="1" applyProtection="1">
      <alignment horizontal="right" shrinkToFit="1"/>
    </xf>
    <xf numFmtId="179" fontId="14" fillId="0" borderId="33" xfId="1" applyNumberFormat="1" applyFont="1" applyFill="1" applyBorder="1" applyAlignment="1" applyProtection="1">
      <alignment horizontal="right" shrinkToFit="1"/>
    </xf>
    <xf numFmtId="179" fontId="14" fillId="0" borderId="13" xfId="1" applyNumberFormat="1" applyFont="1" applyFill="1" applyBorder="1" applyProtection="1"/>
    <xf numFmtId="179" fontId="14" fillId="0" borderId="0" xfId="1" applyNumberFormat="1" applyFont="1" applyFill="1" applyAlignment="1" applyProtection="1">
      <alignment horizontal="right"/>
    </xf>
    <xf numFmtId="179" fontId="14" fillId="0" borderId="3" xfId="1" applyNumberFormat="1" applyFont="1" applyFill="1" applyBorder="1" applyAlignment="1" applyProtection="1">
      <alignment horizontal="center" vertical="center" textRotation="255"/>
    </xf>
    <xf numFmtId="179" fontId="14" fillId="0" borderId="9" xfId="1" applyNumberFormat="1" applyFont="1" applyFill="1" applyBorder="1" applyAlignment="1" applyProtection="1">
      <alignment horizontal="center" vertical="center" textRotation="255"/>
    </xf>
    <xf numFmtId="179" fontId="14" fillId="0" borderId="9" xfId="0" applyNumberFormat="1" applyFont="1" applyFill="1" applyBorder="1" applyAlignment="1">
      <alignment horizontal="center" vertical="center" textRotation="255"/>
    </xf>
    <xf numFmtId="177" fontId="14" fillId="0" borderId="0" xfId="1" applyNumberFormat="1" applyFont="1" applyFill="1" applyBorder="1" applyAlignment="1" applyProtection="1">
      <alignment horizontal="center" wrapText="1"/>
    </xf>
    <xf numFmtId="177" fontId="10" fillId="0" borderId="6" xfId="1" applyNumberFormat="1" applyFont="1" applyFill="1" applyBorder="1" applyAlignment="1" applyProtection="1">
      <alignment horizontal="center" wrapText="1"/>
    </xf>
    <xf numFmtId="179" fontId="14" fillId="0" borderId="13" xfId="1" applyNumberFormat="1" applyFont="1" applyFill="1" applyBorder="1" applyAlignment="1" applyProtection="1">
      <alignment horizontal="center" vertical="center" textRotation="255"/>
    </xf>
    <xf numFmtId="179" fontId="14" fillId="0" borderId="13" xfId="0" applyNumberFormat="1" applyFont="1" applyFill="1" applyBorder="1" applyAlignment="1"/>
    <xf numFmtId="177" fontId="14" fillId="0" borderId="27" xfId="1" applyNumberFormat="1" applyFont="1" applyFill="1" applyBorder="1" applyAlignment="1" applyProtection="1">
      <alignment horizontal="right" shrinkToFit="1"/>
      <protection locked="0"/>
    </xf>
    <xf numFmtId="177" fontId="14" fillId="0" borderId="27" xfId="1" applyNumberFormat="1" applyFont="1" applyFill="1" applyBorder="1" applyAlignment="1" applyProtection="1">
      <alignment horizontal="right" shrinkToFit="1"/>
    </xf>
    <xf numFmtId="177" fontId="14" fillId="0" borderId="30" xfId="1" applyNumberFormat="1" applyFont="1" applyFill="1" applyBorder="1" applyAlignment="1" applyProtection="1">
      <alignment horizontal="right" shrinkToFit="1"/>
    </xf>
    <xf numFmtId="179" fontId="14" fillId="0" borderId="29" xfId="1" applyNumberFormat="1" applyFont="1" applyFill="1" applyBorder="1" applyAlignment="1" applyProtection="1">
      <alignment horizontal="right"/>
    </xf>
    <xf numFmtId="177" fontId="14" fillId="0" borderId="13" xfId="1" applyNumberFormat="1" applyFont="1" applyFill="1" applyBorder="1" applyAlignment="1" applyProtection="1">
      <alignment horizontal="right" shrinkToFit="1"/>
    </xf>
    <xf numFmtId="179" fontId="14" fillId="0" borderId="13" xfId="1" applyNumberFormat="1" applyFont="1" applyFill="1" applyBorder="1" applyAlignment="1" applyProtection="1">
      <alignment horizontal="right"/>
    </xf>
    <xf numFmtId="177" fontId="10" fillId="0" borderId="6" xfId="1" applyNumberFormat="1" applyFont="1" applyFill="1" applyBorder="1" applyAlignment="1" applyProtection="1">
      <alignment horizontal="center" vertical="center" wrapText="1"/>
    </xf>
    <xf numFmtId="177" fontId="14" fillId="0" borderId="10" xfId="1" applyNumberFormat="1" applyFont="1" applyFill="1" applyBorder="1" applyAlignment="1" applyProtection="1">
      <alignment horizontal="right" shrinkToFit="1"/>
    </xf>
    <xf numFmtId="177" fontId="14" fillId="0" borderId="0" xfId="1" applyNumberFormat="1" applyFont="1" applyFill="1" applyAlignment="1" applyProtection="1">
      <alignment horizontal="right" shrinkToFit="1"/>
    </xf>
    <xf numFmtId="179" fontId="14" fillId="0" borderId="10" xfId="2" applyNumberFormat="1" applyFont="1" applyFill="1" applyBorder="1" applyAlignment="1" applyProtection="1"/>
    <xf numFmtId="177" fontId="14" fillId="0" borderId="29" xfId="1" applyNumberFormat="1" applyFont="1" applyFill="1" applyBorder="1" applyAlignment="1" applyProtection="1">
      <alignment horizontal="right" shrinkToFit="1"/>
    </xf>
    <xf numFmtId="179" fontId="14" fillId="0" borderId="29" xfId="2" applyNumberFormat="1" applyFont="1" applyFill="1" applyBorder="1" applyAlignment="1" applyProtection="1"/>
    <xf numFmtId="179" fontId="14" fillId="0" borderId="13" xfId="2" applyNumberFormat="1" applyFont="1" applyFill="1" applyBorder="1" applyAlignment="1" applyProtection="1"/>
  </cellXfs>
  <cellStyles count="3">
    <cellStyle name="パーセント 2" xfId="2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71"/>
  <sheetViews>
    <sheetView tabSelected="1" view="pageBreakPreview" zoomScaleNormal="100" zoomScaleSheetLayoutView="100" workbookViewId="0">
      <selection activeCell="B1" sqref="B1"/>
    </sheetView>
  </sheetViews>
  <sheetFormatPr defaultRowHeight="16.5" x14ac:dyDescent="0.2"/>
  <cols>
    <col min="1" max="1" width="1" style="1" customWidth="1"/>
    <col min="2" max="2" width="9" style="1"/>
    <col min="3" max="3" width="9" style="1" customWidth="1"/>
    <col min="4" max="5" width="8.625" style="1" customWidth="1"/>
    <col min="6" max="7" width="4.625" style="1" customWidth="1"/>
    <col min="8" max="10" width="7.625" style="1" customWidth="1"/>
    <col min="11" max="12" width="5.625" style="1" customWidth="1"/>
    <col min="13" max="14" width="8.625" style="1" customWidth="1"/>
    <col min="15" max="17" width="7.625" style="1" customWidth="1"/>
    <col min="18" max="18" width="5.625" style="1" customWidth="1"/>
    <col min="19" max="19" width="6.375" style="1" customWidth="1"/>
    <col min="20" max="20" width="6.75" style="1" customWidth="1"/>
    <col min="21" max="28" width="5.625" style="1" customWidth="1"/>
    <col min="29" max="29" width="7.625" style="1" customWidth="1"/>
    <col min="30" max="30" width="7.25" style="1" customWidth="1"/>
    <col min="31" max="31" width="7.625" style="1" customWidth="1"/>
    <col min="32" max="32" width="6.125" style="1" customWidth="1"/>
    <col min="33" max="33" width="7.5" style="1" customWidth="1"/>
    <col min="34" max="34" width="7.625" style="1" customWidth="1"/>
    <col min="35" max="35" width="5.875" style="1" customWidth="1"/>
    <col min="36" max="36" width="1.625" style="1" customWidth="1"/>
    <col min="37" max="16384" width="9" style="1"/>
  </cols>
  <sheetData>
    <row r="1" spans="1:36" ht="34.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ht="22.5" customHeight="1" x14ac:dyDescent="0.2">
      <c r="B2" s="4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/>
      <c r="X2" s="5"/>
      <c r="Y2" s="5"/>
      <c r="Z2" s="3"/>
      <c r="AA2" s="3"/>
      <c r="AB2" s="6"/>
      <c r="AC2" s="3"/>
      <c r="AD2" s="3"/>
      <c r="AE2" s="3"/>
      <c r="AF2" s="3"/>
      <c r="AG2" s="3"/>
      <c r="AH2" s="3"/>
      <c r="AI2" s="6" t="s">
        <v>2</v>
      </c>
    </row>
    <row r="3" spans="1:36" x14ac:dyDescent="0.2">
      <c r="B3" s="7" t="s">
        <v>3</v>
      </c>
      <c r="C3" s="8"/>
      <c r="D3" s="9" t="s">
        <v>4</v>
      </c>
      <c r="E3" s="10" t="s">
        <v>5</v>
      </c>
      <c r="F3" s="11"/>
      <c r="G3" s="11"/>
      <c r="H3" s="11"/>
      <c r="I3" s="11"/>
      <c r="J3" s="11"/>
      <c r="K3" s="11"/>
      <c r="L3" s="12"/>
      <c r="M3" s="10" t="s">
        <v>6</v>
      </c>
      <c r="N3" s="11"/>
      <c r="O3" s="12"/>
      <c r="P3" s="9" t="s">
        <v>7</v>
      </c>
      <c r="Q3" s="10" t="s">
        <v>8</v>
      </c>
      <c r="R3" s="11"/>
      <c r="S3" s="11"/>
      <c r="T3" s="11"/>
      <c r="U3" s="11"/>
      <c r="V3" s="11"/>
      <c r="W3" s="11"/>
      <c r="X3" s="11"/>
      <c r="Y3" s="11"/>
      <c r="Z3" s="12"/>
      <c r="AA3" s="13" t="s">
        <v>9</v>
      </c>
      <c r="AB3" s="13" t="s">
        <v>10</v>
      </c>
      <c r="AC3" s="13" t="s">
        <v>11</v>
      </c>
      <c r="AD3" s="14" t="s">
        <v>12</v>
      </c>
      <c r="AE3" s="9" t="s">
        <v>13</v>
      </c>
      <c r="AF3" s="15" t="s">
        <v>14</v>
      </c>
      <c r="AG3" s="15" t="s">
        <v>15</v>
      </c>
      <c r="AH3" s="15" t="s">
        <v>16</v>
      </c>
      <c r="AI3" s="15" t="s">
        <v>17</v>
      </c>
    </row>
    <row r="4" spans="1:36" ht="15.75" customHeight="1" x14ac:dyDescent="0.2">
      <c r="B4" s="16"/>
      <c r="C4" s="17"/>
      <c r="D4" s="18"/>
      <c r="E4" s="9" t="s">
        <v>18</v>
      </c>
      <c r="F4" s="19" t="s">
        <v>19</v>
      </c>
      <c r="G4" s="19"/>
      <c r="H4" s="20" t="s">
        <v>20</v>
      </c>
      <c r="I4" s="20"/>
      <c r="J4" s="20"/>
      <c r="K4" s="20"/>
      <c r="L4" s="20"/>
      <c r="M4" s="9" t="s">
        <v>18</v>
      </c>
      <c r="N4" s="9" t="s">
        <v>21</v>
      </c>
      <c r="O4" s="13" t="s">
        <v>22</v>
      </c>
      <c r="P4" s="18"/>
      <c r="Q4" s="13" t="s">
        <v>23</v>
      </c>
      <c r="R4" s="21" t="s">
        <v>24</v>
      </c>
      <c r="S4" s="22"/>
      <c r="T4" s="23"/>
      <c r="U4" s="14" t="s">
        <v>25</v>
      </c>
      <c r="V4" s="14" t="s">
        <v>26</v>
      </c>
      <c r="W4" s="14" t="s">
        <v>27</v>
      </c>
      <c r="X4" s="14" t="s">
        <v>28</v>
      </c>
      <c r="Y4" s="14" t="s">
        <v>29</v>
      </c>
      <c r="Z4" s="24" t="s">
        <v>30</v>
      </c>
      <c r="AA4" s="25"/>
      <c r="AB4" s="25"/>
      <c r="AC4" s="25"/>
      <c r="AD4" s="26"/>
      <c r="AE4" s="18"/>
      <c r="AF4" s="27"/>
      <c r="AG4" s="27"/>
      <c r="AH4" s="27"/>
      <c r="AI4" s="27"/>
    </row>
    <row r="5" spans="1:36" ht="15.75" customHeight="1" x14ac:dyDescent="0.2">
      <c r="B5" s="16"/>
      <c r="C5" s="17"/>
      <c r="D5" s="18"/>
      <c r="E5" s="18"/>
      <c r="F5" s="28" t="s">
        <v>31</v>
      </c>
      <c r="G5" s="28" t="s">
        <v>32</v>
      </c>
      <c r="H5" s="28">
        <v>1</v>
      </c>
      <c r="I5" s="28">
        <v>2</v>
      </c>
      <c r="J5" s="28">
        <v>3</v>
      </c>
      <c r="K5" s="28">
        <v>4</v>
      </c>
      <c r="L5" s="28">
        <v>5</v>
      </c>
      <c r="M5" s="18"/>
      <c r="N5" s="18"/>
      <c r="O5" s="25"/>
      <c r="P5" s="18"/>
      <c r="Q5" s="25"/>
      <c r="R5" s="29"/>
      <c r="S5" s="30"/>
      <c r="T5" s="31"/>
      <c r="U5" s="26"/>
      <c r="V5" s="26"/>
      <c r="W5" s="26"/>
      <c r="X5" s="26"/>
      <c r="Y5" s="26"/>
      <c r="Z5" s="32"/>
      <c r="AA5" s="25"/>
      <c r="AB5" s="25"/>
      <c r="AC5" s="25"/>
      <c r="AD5" s="26"/>
      <c r="AE5" s="18"/>
      <c r="AF5" s="27"/>
      <c r="AG5" s="27"/>
      <c r="AH5" s="27"/>
      <c r="AI5" s="27"/>
    </row>
    <row r="6" spans="1:36" x14ac:dyDescent="0.2">
      <c r="B6" s="16"/>
      <c r="C6" s="17"/>
      <c r="D6" s="18"/>
      <c r="E6" s="18"/>
      <c r="F6" s="33"/>
      <c r="G6" s="33"/>
      <c r="H6" s="33"/>
      <c r="I6" s="33"/>
      <c r="J6" s="33"/>
      <c r="K6" s="33"/>
      <c r="L6" s="33"/>
      <c r="M6" s="18"/>
      <c r="N6" s="18"/>
      <c r="O6" s="25"/>
      <c r="P6" s="18"/>
      <c r="Q6" s="25"/>
      <c r="R6" s="29"/>
      <c r="S6" s="34" t="s">
        <v>33</v>
      </c>
      <c r="T6" s="35"/>
      <c r="U6" s="26"/>
      <c r="V6" s="26"/>
      <c r="W6" s="26"/>
      <c r="X6" s="26"/>
      <c r="Y6" s="26"/>
      <c r="Z6" s="32"/>
      <c r="AA6" s="25"/>
      <c r="AB6" s="25"/>
      <c r="AC6" s="25"/>
      <c r="AD6" s="26"/>
      <c r="AE6" s="18"/>
      <c r="AF6" s="27"/>
      <c r="AG6" s="27"/>
      <c r="AH6" s="27"/>
      <c r="AI6" s="27"/>
    </row>
    <row r="7" spans="1:36" x14ac:dyDescent="0.2">
      <c r="B7" s="16"/>
      <c r="C7" s="17"/>
      <c r="D7" s="18"/>
      <c r="E7" s="18"/>
      <c r="F7" s="33"/>
      <c r="G7" s="33"/>
      <c r="H7" s="33"/>
      <c r="I7" s="33"/>
      <c r="J7" s="33"/>
      <c r="K7" s="33"/>
      <c r="L7" s="33"/>
      <c r="M7" s="18"/>
      <c r="N7" s="18"/>
      <c r="O7" s="25"/>
      <c r="P7" s="18"/>
      <c r="Q7" s="25"/>
      <c r="R7" s="29"/>
      <c r="S7" s="36"/>
      <c r="T7" s="37" t="s">
        <v>34</v>
      </c>
      <c r="U7" s="26"/>
      <c r="V7" s="26"/>
      <c r="W7" s="26"/>
      <c r="X7" s="26"/>
      <c r="Y7" s="26"/>
      <c r="Z7" s="32"/>
      <c r="AA7" s="25"/>
      <c r="AB7" s="25"/>
      <c r="AC7" s="25"/>
      <c r="AD7" s="26"/>
      <c r="AE7" s="18"/>
      <c r="AF7" s="27"/>
      <c r="AG7" s="27"/>
      <c r="AH7" s="27"/>
      <c r="AI7" s="27"/>
    </row>
    <row r="8" spans="1:36" ht="33.75" customHeight="1" x14ac:dyDescent="0.2">
      <c r="B8" s="16"/>
      <c r="C8" s="17"/>
      <c r="D8" s="38"/>
      <c r="E8" s="38"/>
      <c r="F8" s="39"/>
      <c r="G8" s="39"/>
      <c r="H8" s="39"/>
      <c r="I8" s="39"/>
      <c r="J8" s="39"/>
      <c r="K8" s="39"/>
      <c r="L8" s="39"/>
      <c r="M8" s="38"/>
      <c r="N8" s="38"/>
      <c r="O8" s="40"/>
      <c r="P8" s="38"/>
      <c r="Q8" s="40"/>
      <c r="R8" s="41"/>
      <c r="S8" s="42"/>
      <c r="T8" s="43"/>
      <c r="U8" s="44"/>
      <c r="V8" s="44"/>
      <c r="W8" s="44"/>
      <c r="X8" s="44"/>
      <c r="Y8" s="44"/>
      <c r="Z8" s="45"/>
      <c r="AA8" s="40"/>
      <c r="AB8" s="40"/>
      <c r="AC8" s="40"/>
      <c r="AD8" s="44"/>
      <c r="AE8" s="38"/>
      <c r="AF8" s="46"/>
      <c r="AG8" s="46"/>
      <c r="AH8" s="46"/>
      <c r="AI8" s="46"/>
    </row>
    <row r="9" spans="1:36" ht="17.25" thickBot="1" x14ac:dyDescent="0.25">
      <c r="B9" s="47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0"/>
      <c r="AF9" s="49"/>
      <c r="AG9" s="49"/>
      <c r="AH9" s="49"/>
      <c r="AI9" s="49"/>
      <c r="AJ9" s="51"/>
    </row>
    <row r="10" spans="1:36" ht="17.25" thickBot="1" x14ac:dyDescent="0.25">
      <c r="B10" s="52" t="s">
        <v>35</v>
      </c>
      <c r="C10" s="53"/>
      <c r="D10" s="54">
        <v>773291</v>
      </c>
      <c r="E10" s="54">
        <v>68101</v>
      </c>
      <c r="F10" s="54">
        <v>0</v>
      </c>
      <c r="G10" s="54">
        <v>1</v>
      </c>
      <c r="H10" s="54">
        <v>54084</v>
      </c>
      <c r="I10" s="54">
        <v>9817</v>
      </c>
      <c r="J10" s="54">
        <v>3972</v>
      </c>
      <c r="K10" s="54">
        <v>189</v>
      </c>
      <c r="L10" s="54">
        <v>38</v>
      </c>
      <c r="M10" s="54">
        <v>68101</v>
      </c>
      <c r="N10" s="54">
        <v>63893</v>
      </c>
      <c r="O10" s="54">
        <v>4208</v>
      </c>
      <c r="P10" s="54">
        <v>4034</v>
      </c>
      <c r="Q10" s="54">
        <v>1919</v>
      </c>
      <c r="R10" s="54">
        <v>209</v>
      </c>
      <c r="S10" s="54">
        <v>8</v>
      </c>
      <c r="T10" s="54">
        <v>1</v>
      </c>
      <c r="U10" s="54">
        <v>400</v>
      </c>
      <c r="V10" s="54">
        <v>553</v>
      </c>
      <c r="W10" s="54">
        <v>528</v>
      </c>
      <c r="X10" s="54">
        <v>383</v>
      </c>
      <c r="Y10" s="54">
        <v>12</v>
      </c>
      <c r="Z10" s="54">
        <v>141</v>
      </c>
      <c r="AA10" s="54">
        <v>174</v>
      </c>
      <c r="AB10" s="54">
        <v>29</v>
      </c>
      <c r="AC10" s="54">
        <v>69382</v>
      </c>
      <c r="AD10" s="54">
        <v>5429</v>
      </c>
      <c r="AE10" s="55">
        <f>(E10+AC10-AD10)/D10*100</f>
        <v>17.076883087996627</v>
      </c>
      <c r="AF10" s="55">
        <f>O10/E10*100</f>
        <v>6.179057576247045</v>
      </c>
      <c r="AG10" s="55">
        <f>P10/O10*100</f>
        <v>95.865019011406844</v>
      </c>
      <c r="AH10" s="56">
        <f>R10/M10*100000</f>
        <v>306.89710870618637</v>
      </c>
      <c r="AI10" s="57">
        <f>R10/O10*100</f>
        <v>4.9667300380228134</v>
      </c>
    </row>
    <row r="11" spans="1:36" x14ac:dyDescent="0.2">
      <c r="A11" s="58"/>
      <c r="B11" s="59"/>
      <c r="C11" s="5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60"/>
      <c r="AF11" s="60"/>
      <c r="AG11" s="60"/>
      <c r="AH11" s="61"/>
      <c r="AI11" s="62"/>
    </row>
    <row r="12" spans="1:36" x14ac:dyDescent="0.2">
      <c r="A12" s="58"/>
      <c r="B12" s="59" t="s">
        <v>36</v>
      </c>
      <c r="C12" s="59"/>
      <c r="D12" s="49">
        <v>745326</v>
      </c>
      <c r="E12" s="49">
        <v>64893</v>
      </c>
      <c r="F12" s="49">
        <v>0</v>
      </c>
      <c r="G12" s="49">
        <v>1</v>
      </c>
      <c r="H12" s="49">
        <v>51480</v>
      </c>
      <c r="I12" s="49">
        <v>9376</v>
      </c>
      <c r="J12" s="49">
        <v>3817</v>
      </c>
      <c r="K12" s="49">
        <v>182</v>
      </c>
      <c r="L12" s="49">
        <v>37</v>
      </c>
      <c r="M12" s="49">
        <v>64893</v>
      </c>
      <c r="N12" s="49">
        <v>60848</v>
      </c>
      <c r="O12" s="49">
        <v>4045</v>
      </c>
      <c r="P12" s="49">
        <v>3872</v>
      </c>
      <c r="Q12" s="49">
        <v>1854</v>
      </c>
      <c r="R12" s="49">
        <v>202</v>
      </c>
      <c r="S12" s="49">
        <v>7</v>
      </c>
      <c r="T12" s="49">
        <v>0</v>
      </c>
      <c r="U12" s="49">
        <v>390</v>
      </c>
      <c r="V12" s="49">
        <v>520</v>
      </c>
      <c r="W12" s="49">
        <v>510</v>
      </c>
      <c r="X12" s="49">
        <v>355</v>
      </c>
      <c r="Y12" s="49">
        <v>9</v>
      </c>
      <c r="Z12" s="49">
        <v>136</v>
      </c>
      <c r="AA12" s="49">
        <v>173</v>
      </c>
      <c r="AB12" s="49">
        <v>29</v>
      </c>
      <c r="AC12" s="49">
        <v>66044</v>
      </c>
      <c r="AD12" s="49">
        <v>5238</v>
      </c>
      <c r="AE12" s="60">
        <f t="shared" ref="AE12:AE13" si="0">(E12+AC12-AD12)/D12*100</f>
        <v>16.864969154437119</v>
      </c>
      <c r="AF12" s="60">
        <f t="shared" ref="AF12:AF69" si="1">O12/E12*100</f>
        <v>6.2333379563281097</v>
      </c>
      <c r="AG12" s="60">
        <f t="shared" ref="AG12:AG69" si="2">P12/O12*100</f>
        <v>95.723114956736708</v>
      </c>
      <c r="AH12" s="61">
        <f t="shared" ref="AH12:AH69" si="3">R12/M12*100000</f>
        <v>311.28164825173747</v>
      </c>
      <c r="AI12" s="63">
        <f t="shared" ref="AI12:AI69" si="4">R12/O12*100</f>
        <v>4.993819530284302</v>
      </c>
    </row>
    <row r="13" spans="1:36" x14ac:dyDescent="0.2">
      <c r="A13" s="58"/>
      <c r="B13" s="59" t="s">
        <v>37</v>
      </c>
      <c r="C13" s="59"/>
      <c r="D13" s="49">
        <v>27965</v>
      </c>
      <c r="E13" s="49">
        <v>3208</v>
      </c>
      <c r="F13" s="49">
        <v>0</v>
      </c>
      <c r="G13" s="49">
        <v>0</v>
      </c>
      <c r="H13" s="49">
        <v>2604</v>
      </c>
      <c r="I13" s="49">
        <v>441</v>
      </c>
      <c r="J13" s="49">
        <v>155</v>
      </c>
      <c r="K13" s="49">
        <v>7</v>
      </c>
      <c r="L13" s="49">
        <v>1</v>
      </c>
      <c r="M13" s="49">
        <v>3208</v>
      </c>
      <c r="N13" s="49">
        <v>3045</v>
      </c>
      <c r="O13" s="49">
        <v>163</v>
      </c>
      <c r="P13" s="49">
        <v>162</v>
      </c>
      <c r="Q13" s="49">
        <v>65</v>
      </c>
      <c r="R13" s="49">
        <v>7</v>
      </c>
      <c r="S13" s="49">
        <v>1</v>
      </c>
      <c r="T13" s="49">
        <v>1</v>
      </c>
      <c r="U13" s="49">
        <v>10</v>
      </c>
      <c r="V13" s="49">
        <v>33</v>
      </c>
      <c r="W13" s="49">
        <v>18</v>
      </c>
      <c r="X13" s="49">
        <v>28</v>
      </c>
      <c r="Y13" s="49">
        <v>3</v>
      </c>
      <c r="Z13" s="49">
        <v>5</v>
      </c>
      <c r="AA13" s="49">
        <v>1</v>
      </c>
      <c r="AB13" s="49">
        <v>0</v>
      </c>
      <c r="AC13" s="49">
        <v>3338</v>
      </c>
      <c r="AD13" s="49">
        <v>191</v>
      </c>
      <c r="AE13" s="60">
        <f t="shared" si="0"/>
        <v>22.724834614696942</v>
      </c>
      <c r="AF13" s="60">
        <f t="shared" si="1"/>
        <v>5.081047381546135</v>
      </c>
      <c r="AG13" s="60">
        <f t="shared" si="2"/>
        <v>99.386503067484668</v>
      </c>
      <c r="AH13" s="61">
        <f t="shared" si="3"/>
        <v>218.20448877805484</v>
      </c>
      <c r="AI13" s="63">
        <f t="shared" si="4"/>
        <v>4.294478527607362</v>
      </c>
    </row>
    <row r="14" spans="1:36" ht="17.25" thickBot="1" x14ac:dyDescent="0.25">
      <c r="A14" s="58"/>
      <c r="B14" s="59"/>
      <c r="C14" s="5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60"/>
      <c r="AF14" s="60"/>
      <c r="AG14" s="60"/>
      <c r="AH14" s="61"/>
      <c r="AI14" s="64"/>
    </row>
    <row r="15" spans="1:36" ht="17.25" thickBot="1" x14ac:dyDescent="0.25">
      <c r="B15" s="65" t="s">
        <v>38</v>
      </c>
      <c r="C15" s="66"/>
      <c r="D15" s="54">
        <v>25719</v>
      </c>
      <c r="E15" s="54">
        <v>2740</v>
      </c>
      <c r="F15" s="54">
        <v>0</v>
      </c>
      <c r="G15" s="54">
        <v>0</v>
      </c>
      <c r="H15" s="54">
        <v>1838</v>
      </c>
      <c r="I15" s="54">
        <v>731</v>
      </c>
      <c r="J15" s="54">
        <v>168</v>
      </c>
      <c r="K15" s="54">
        <v>1</v>
      </c>
      <c r="L15" s="54">
        <v>2</v>
      </c>
      <c r="M15" s="54">
        <v>2740</v>
      </c>
      <c r="N15" s="54">
        <v>2569</v>
      </c>
      <c r="O15" s="54">
        <v>171</v>
      </c>
      <c r="P15" s="54">
        <v>169</v>
      </c>
      <c r="Q15" s="54">
        <v>84</v>
      </c>
      <c r="R15" s="54">
        <v>5</v>
      </c>
      <c r="S15" s="54">
        <v>0</v>
      </c>
      <c r="T15" s="54">
        <v>0</v>
      </c>
      <c r="U15" s="54">
        <v>16</v>
      </c>
      <c r="V15" s="54">
        <v>20</v>
      </c>
      <c r="W15" s="54">
        <v>21</v>
      </c>
      <c r="X15" s="54">
        <v>22</v>
      </c>
      <c r="Y15" s="54">
        <v>3</v>
      </c>
      <c r="Z15" s="54">
        <v>10</v>
      </c>
      <c r="AA15" s="54">
        <v>2</v>
      </c>
      <c r="AB15" s="54">
        <v>0</v>
      </c>
      <c r="AC15" s="54">
        <v>2743</v>
      </c>
      <c r="AD15" s="54">
        <v>68</v>
      </c>
      <c r="AE15" s="55">
        <f>(E15+AC15-AD15)/D15*100</f>
        <v>21.054473346553131</v>
      </c>
      <c r="AF15" s="55">
        <f t="shared" si="1"/>
        <v>6.2408759124087592</v>
      </c>
      <c r="AG15" s="55">
        <f t="shared" si="2"/>
        <v>98.830409356725141</v>
      </c>
      <c r="AH15" s="56">
        <f t="shared" si="3"/>
        <v>182.48175182481751</v>
      </c>
      <c r="AI15" s="57">
        <f t="shared" si="4"/>
        <v>2.9239766081871341</v>
      </c>
    </row>
    <row r="16" spans="1:36" x14ac:dyDescent="0.2">
      <c r="A16" s="58"/>
      <c r="B16" s="59" t="s">
        <v>39</v>
      </c>
      <c r="C16" s="59"/>
      <c r="D16" s="67">
        <v>23346</v>
      </c>
      <c r="E16" s="67">
        <v>2403</v>
      </c>
      <c r="F16" s="67">
        <v>0</v>
      </c>
      <c r="G16" s="67">
        <v>0</v>
      </c>
      <c r="H16" s="67">
        <v>1583</v>
      </c>
      <c r="I16" s="67">
        <v>671</v>
      </c>
      <c r="J16" s="67">
        <v>148</v>
      </c>
      <c r="K16" s="67">
        <v>0</v>
      </c>
      <c r="L16" s="67">
        <v>1</v>
      </c>
      <c r="M16" s="67">
        <v>2403</v>
      </c>
      <c r="N16" s="67">
        <v>2254</v>
      </c>
      <c r="O16" s="67">
        <v>149</v>
      </c>
      <c r="P16" s="67">
        <v>147</v>
      </c>
      <c r="Q16" s="67">
        <v>77</v>
      </c>
      <c r="R16" s="67">
        <v>5</v>
      </c>
      <c r="S16" s="67">
        <v>0</v>
      </c>
      <c r="T16" s="67">
        <v>0</v>
      </c>
      <c r="U16" s="67">
        <v>12</v>
      </c>
      <c r="V16" s="67">
        <v>17</v>
      </c>
      <c r="W16" s="67">
        <v>16</v>
      </c>
      <c r="X16" s="67">
        <v>18</v>
      </c>
      <c r="Y16" s="67">
        <v>3</v>
      </c>
      <c r="Z16" s="67">
        <v>8</v>
      </c>
      <c r="AA16" s="67">
        <v>2</v>
      </c>
      <c r="AB16" s="67">
        <v>0</v>
      </c>
      <c r="AC16" s="67">
        <v>2465</v>
      </c>
      <c r="AD16" s="67">
        <v>61</v>
      </c>
      <c r="AE16" s="60">
        <f>(E16+AC16-AD16)/D16*100</f>
        <v>20.590251006596418</v>
      </c>
      <c r="AF16" s="60">
        <f t="shared" si="1"/>
        <v>6.2005826050769874</v>
      </c>
      <c r="AG16" s="60">
        <f t="shared" si="2"/>
        <v>98.65771812080537</v>
      </c>
      <c r="AH16" s="61">
        <f t="shared" si="3"/>
        <v>208.07324178110696</v>
      </c>
      <c r="AI16" s="60">
        <f t="shared" si="4"/>
        <v>3.3557046979865772</v>
      </c>
      <c r="AJ16" s="51"/>
    </row>
    <row r="17" spans="1:35" x14ac:dyDescent="0.2">
      <c r="A17" s="58"/>
      <c r="B17" s="59" t="s">
        <v>40</v>
      </c>
      <c r="C17" s="59"/>
      <c r="D17" s="67">
        <v>2246</v>
      </c>
      <c r="E17" s="67">
        <v>258</v>
      </c>
      <c r="F17" s="67">
        <v>0</v>
      </c>
      <c r="G17" s="67">
        <v>0</v>
      </c>
      <c r="H17" s="67">
        <v>215</v>
      </c>
      <c r="I17" s="67">
        <v>27</v>
      </c>
      <c r="J17" s="67">
        <v>14</v>
      </c>
      <c r="K17" s="67">
        <v>1</v>
      </c>
      <c r="L17" s="67">
        <v>1</v>
      </c>
      <c r="M17" s="67">
        <v>258</v>
      </c>
      <c r="N17" s="67">
        <v>242</v>
      </c>
      <c r="O17" s="67">
        <v>16</v>
      </c>
      <c r="P17" s="67">
        <v>16</v>
      </c>
      <c r="Q17" s="67">
        <v>3</v>
      </c>
      <c r="R17" s="67">
        <v>0</v>
      </c>
      <c r="S17" s="67">
        <v>0</v>
      </c>
      <c r="T17" s="67">
        <v>0</v>
      </c>
      <c r="U17" s="67">
        <v>4</v>
      </c>
      <c r="V17" s="67">
        <v>3</v>
      </c>
      <c r="W17" s="67">
        <v>3</v>
      </c>
      <c r="X17" s="67">
        <v>4</v>
      </c>
      <c r="Y17" s="67">
        <v>0</v>
      </c>
      <c r="Z17" s="67">
        <v>2</v>
      </c>
      <c r="AA17" s="67">
        <v>0</v>
      </c>
      <c r="AB17" s="67">
        <v>0</v>
      </c>
      <c r="AC17" s="67">
        <v>278</v>
      </c>
      <c r="AD17" s="67">
        <v>7</v>
      </c>
      <c r="AE17" s="60">
        <f t="shared" ref="AE17:AE69" si="5">(E17+AC17-AD17)/D17*100</f>
        <v>23.552983081032945</v>
      </c>
      <c r="AF17" s="60">
        <f t="shared" si="1"/>
        <v>6.2015503875968996</v>
      </c>
      <c r="AG17" s="60">
        <f t="shared" si="2"/>
        <v>100</v>
      </c>
      <c r="AH17" s="61">
        <f t="shared" si="3"/>
        <v>0</v>
      </c>
      <c r="AI17" s="63">
        <f t="shared" si="4"/>
        <v>0</v>
      </c>
    </row>
    <row r="18" spans="1:35" x14ac:dyDescent="0.2">
      <c r="A18" s="58"/>
      <c r="B18" s="59" t="s">
        <v>41</v>
      </c>
      <c r="C18" s="59"/>
      <c r="D18" s="67">
        <v>127</v>
      </c>
      <c r="E18" s="67">
        <v>79</v>
      </c>
      <c r="F18" s="67">
        <v>0</v>
      </c>
      <c r="G18" s="67">
        <v>0</v>
      </c>
      <c r="H18" s="67">
        <v>40</v>
      </c>
      <c r="I18" s="67">
        <v>33</v>
      </c>
      <c r="J18" s="67">
        <v>6</v>
      </c>
      <c r="K18" s="67">
        <v>0</v>
      </c>
      <c r="L18" s="67">
        <v>0</v>
      </c>
      <c r="M18" s="67">
        <v>79</v>
      </c>
      <c r="N18" s="67">
        <v>73</v>
      </c>
      <c r="O18" s="67">
        <v>6</v>
      </c>
      <c r="P18" s="67">
        <v>6</v>
      </c>
      <c r="Q18" s="67">
        <v>4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2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0">
        <f t="shared" si="5"/>
        <v>62.204724409448822</v>
      </c>
      <c r="AF18" s="60">
        <f t="shared" si="1"/>
        <v>7.59493670886076</v>
      </c>
      <c r="AG18" s="60">
        <f t="shared" si="2"/>
        <v>100</v>
      </c>
      <c r="AH18" s="61">
        <f t="shared" si="3"/>
        <v>0</v>
      </c>
      <c r="AI18" s="63">
        <f t="shared" si="4"/>
        <v>0</v>
      </c>
    </row>
    <row r="19" spans="1:35" ht="17.25" thickBot="1" x14ac:dyDescent="0.25">
      <c r="A19" s="58"/>
      <c r="B19" s="59"/>
      <c r="C19" s="5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60"/>
      <c r="AF19" s="60"/>
      <c r="AG19" s="60"/>
      <c r="AH19" s="61"/>
      <c r="AI19" s="64"/>
    </row>
    <row r="20" spans="1:35" ht="17.25" thickBot="1" x14ac:dyDescent="0.25">
      <c r="B20" s="65" t="s">
        <v>42</v>
      </c>
      <c r="C20" s="66"/>
      <c r="D20" s="54">
        <v>62915</v>
      </c>
      <c r="E20" s="54">
        <v>6413</v>
      </c>
      <c r="F20" s="54">
        <v>0</v>
      </c>
      <c r="G20" s="54">
        <v>0</v>
      </c>
      <c r="H20" s="54">
        <v>3555</v>
      </c>
      <c r="I20" s="54">
        <v>2585</v>
      </c>
      <c r="J20" s="54">
        <v>262</v>
      </c>
      <c r="K20" s="54">
        <v>10</v>
      </c>
      <c r="L20" s="54">
        <v>1</v>
      </c>
      <c r="M20" s="54">
        <v>6413</v>
      </c>
      <c r="N20" s="54">
        <v>6140</v>
      </c>
      <c r="O20" s="54">
        <v>273</v>
      </c>
      <c r="P20" s="54">
        <v>248</v>
      </c>
      <c r="Q20" s="54">
        <v>104</v>
      </c>
      <c r="R20" s="54">
        <v>17</v>
      </c>
      <c r="S20" s="54">
        <v>1</v>
      </c>
      <c r="T20" s="54">
        <v>1</v>
      </c>
      <c r="U20" s="54">
        <v>21</v>
      </c>
      <c r="V20" s="54">
        <v>25</v>
      </c>
      <c r="W20" s="54">
        <v>38</v>
      </c>
      <c r="X20" s="54">
        <v>33</v>
      </c>
      <c r="Y20" s="54">
        <v>3</v>
      </c>
      <c r="Z20" s="54">
        <v>15</v>
      </c>
      <c r="AA20" s="54">
        <v>25</v>
      </c>
      <c r="AB20" s="54">
        <v>2</v>
      </c>
      <c r="AC20" s="54">
        <v>6817</v>
      </c>
      <c r="AD20" s="54">
        <v>544</v>
      </c>
      <c r="AE20" s="55">
        <f t="shared" si="5"/>
        <v>20.163712946038306</v>
      </c>
      <c r="AF20" s="55">
        <f t="shared" si="1"/>
        <v>4.2569780134102606</v>
      </c>
      <c r="AG20" s="55">
        <f t="shared" si="2"/>
        <v>90.842490842490847</v>
      </c>
      <c r="AH20" s="56">
        <f t="shared" si="3"/>
        <v>265.08654295961333</v>
      </c>
      <c r="AI20" s="57">
        <f t="shared" si="4"/>
        <v>6.2271062271062272</v>
      </c>
    </row>
    <row r="21" spans="1:35" x14ac:dyDescent="0.2">
      <c r="A21" s="58"/>
      <c r="B21" s="59" t="s">
        <v>43</v>
      </c>
      <c r="C21" s="59"/>
      <c r="D21" s="67">
        <v>33276</v>
      </c>
      <c r="E21" s="67">
        <v>3307</v>
      </c>
      <c r="F21" s="67">
        <v>0</v>
      </c>
      <c r="G21" s="67">
        <v>0</v>
      </c>
      <c r="H21" s="67">
        <v>1966</v>
      </c>
      <c r="I21" s="67">
        <v>1215</v>
      </c>
      <c r="J21" s="67">
        <v>124</v>
      </c>
      <c r="K21" s="67">
        <v>2</v>
      </c>
      <c r="L21" s="67">
        <v>0</v>
      </c>
      <c r="M21" s="67">
        <v>3307</v>
      </c>
      <c r="N21" s="67">
        <v>3181</v>
      </c>
      <c r="O21" s="67">
        <v>126</v>
      </c>
      <c r="P21" s="67">
        <v>115</v>
      </c>
      <c r="Q21" s="67">
        <v>51</v>
      </c>
      <c r="R21" s="67">
        <v>7</v>
      </c>
      <c r="S21" s="67">
        <v>0</v>
      </c>
      <c r="T21" s="67">
        <v>0</v>
      </c>
      <c r="U21" s="67">
        <v>11</v>
      </c>
      <c r="V21" s="67">
        <v>7</v>
      </c>
      <c r="W21" s="67">
        <v>12</v>
      </c>
      <c r="X21" s="67">
        <v>21</v>
      </c>
      <c r="Y21" s="67">
        <v>2</v>
      </c>
      <c r="Z21" s="67">
        <v>7</v>
      </c>
      <c r="AA21" s="67">
        <v>11</v>
      </c>
      <c r="AB21" s="67">
        <v>0</v>
      </c>
      <c r="AC21" s="67">
        <v>3522</v>
      </c>
      <c r="AD21" s="67">
        <v>185</v>
      </c>
      <c r="AE21" s="60">
        <f t="shared" si="5"/>
        <v>19.966342108426495</v>
      </c>
      <c r="AF21" s="60">
        <f t="shared" si="1"/>
        <v>3.8100997883277894</v>
      </c>
      <c r="AG21" s="60">
        <f t="shared" si="2"/>
        <v>91.269841269841265</v>
      </c>
      <c r="AH21" s="61">
        <f t="shared" si="3"/>
        <v>211.67221046265499</v>
      </c>
      <c r="AI21" s="62">
        <f t="shared" si="4"/>
        <v>5.5555555555555554</v>
      </c>
    </row>
    <row r="22" spans="1:35" x14ac:dyDescent="0.2">
      <c r="A22" s="58"/>
      <c r="B22" s="59" t="s">
        <v>44</v>
      </c>
      <c r="C22" s="59"/>
      <c r="D22" s="67">
        <v>14856</v>
      </c>
      <c r="E22" s="67">
        <v>1264</v>
      </c>
      <c r="F22" s="67">
        <v>0</v>
      </c>
      <c r="G22" s="67">
        <v>0</v>
      </c>
      <c r="H22" s="67">
        <v>639</v>
      </c>
      <c r="I22" s="67">
        <v>551</v>
      </c>
      <c r="J22" s="67">
        <v>69</v>
      </c>
      <c r="K22" s="67">
        <v>4</v>
      </c>
      <c r="L22" s="67">
        <v>1</v>
      </c>
      <c r="M22" s="67">
        <v>1264</v>
      </c>
      <c r="N22" s="67">
        <v>1190</v>
      </c>
      <c r="O22" s="67">
        <v>74</v>
      </c>
      <c r="P22" s="67">
        <v>63</v>
      </c>
      <c r="Q22" s="67">
        <v>29</v>
      </c>
      <c r="R22" s="67">
        <v>6</v>
      </c>
      <c r="S22" s="67">
        <v>0</v>
      </c>
      <c r="T22" s="67">
        <v>0</v>
      </c>
      <c r="U22" s="67">
        <v>4</v>
      </c>
      <c r="V22" s="67">
        <v>6</v>
      </c>
      <c r="W22" s="67">
        <v>8</v>
      </c>
      <c r="X22" s="67">
        <v>6</v>
      </c>
      <c r="Y22" s="67">
        <v>0</v>
      </c>
      <c r="Z22" s="67">
        <v>5</v>
      </c>
      <c r="AA22" s="67">
        <v>11</v>
      </c>
      <c r="AB22" s="67">
        <v>2</v>
      </c>
      <c r="AC22" s="67">
        <v>1315</v>
      </c>
      <c r="AD22" s="67">
        <v>177</v>
      </c>
      <c r="AE22" s="60">
        <f t="shared" si="5"/>
        <v>16.168551427032849</v>
      </c>
      <c r="AF22" s="60">
        <f t="shared" si="1"/>
        <v>5.8544303797468356</v>
      </c>
      <c r="AG22" s="60">
        <f t="shared" si="2"/>
        <v>85.13513513513513</v>
      </c>
      <c r="AH22" s="61">
        <f t="shared" si="3"/>
        <v>474.68354430379748</v>
      </c>
      <c r="AI22" s="63">
        <f t="shared" si="4"/>
        <v>8.1081081081081088</v>
      </c>
    </row>
    <row r="23" spans="1:35" x14ac:dyDescent="0.2">
      <c r="A23" s="58"/>
      <c r="B23" s="59" t="s">
        <v>45</v>
      </c>
      <c r="C23" s="59"/>
      <c r="D23" s="67">
        <v>10624</v>
      </c>
      <c r="E23" s="67">
        <v>1250</v>
      </c>
      <c r="F23" s="67">
        <v>0</v>
      </c>
      <c r="G23" s="67">
        <v>0</v>
      </c>
      <c r="H23" s="67">
        <v>633</v>
      </c>
      <c r="I23" s="67">
        <v>566</v>
      </c>
      <c r="J23" s="67">
        <v>47</v>
      </c>
      <c r="K23" s="67">
        <v>4</v>
      </c>
      <c r="L23" s="67">
        <v>0</v>
      </c>
      <c r="M23" s="67">
        <v>1250</v>
      </c>
      <c r="N23" s="67">
        <v>1199</v>
      </c>
      <c r="O23" s="67">
        <v>51</v>
      </c>
      <c r="P23" s="67">
        <v>49</v>
      </c>
      <c r="Q23" s="67">
        <v>14</v>
      </c>
      <c r="R23" s="67">
        <v>3</v>
      </c>
      <c r="S23" s="67">
        <v>0</v>
      </c>
      <c r="T23" s="67">
        <v>0</v>
      </c>
      <c r="U23" s="67">
        <v>5</v>
      </c>
      <c r="V23" s="67">
        <v>8</v>
      </c>
      <c r="W23" s="67">
        <v>14</v>
      </c>
      <c r="X23" s="67">
        <v>6</v>
      </c>
      <c r="Y23" s="67">
        <v>0</v>
      </c>
      <c r="Z23" s="67">
        <v>3</v>
      </c>
      <c r="AA23" s="67">
        <v>2</v>
      </c>
      <c r="AB23" s="67">
        <v>0</v>
      </c>
      <c r="AC23" s="67">
        <v>1300</v>
      </c>
      <c r="AD23" s="67">
        <v>170</v>
      </c>
      <c r="AE23" s="60">
        <f t="shared" si="5"/>
        <v>22.402108433734941</v>
      </c>
      <c r="AF23" s="60">
        <f t="shared" si="1"/>
        <v>4.08</v>
      </c>
      <c r="AG23" s="60">
        <f t="shared" si="2"/>
        <v>96.078431372549019</v>
      </c>
      <c r="AH23" s="61">
        <f t="shared" si="3"/>
        <v>239.99999999999997</v>
      </c>
      <c r="AI23" s="63">
        <f t="shared" si="4"/>
        <v>5.8823529411764701</v>
      </c>
    </row>
    <row r="24" spans="1:35" x14ac:dyDescent="0.2">
      <c r="A24" s="58"/>
      <c r="B24" s="59" t="s">
        <v>46</v>
      </c>
      <c r="C24" s="59"/>
      <c r="D24" s="67">
        <v>4159</v>
      </c>
      <c r="E24" s="67">
        <v>592</v>
      </c>
      <c r="F24" s="67">
        <v>0</v>
      </c>
      <c r="G24" s="67">
        <v>0</v>
      </c>
      <c r="H24" s="67">
        <v>317</v>
      </c>
      <c r="I24" s="67">
        <v>253</v>
      </c>
      <c r="J24" s="67">
        <v>22</v>
      </c>
      <c r="K24" s="67">
        <v>0</v>
      </c>
      <c r="L24" s="67">
        <v>0</v>
      </c>
      <c r="M24" s="67">
        <v>592</v>
      </c>
      <c r="N24" s="67">
        <v>570</v>
      </c>
      <c r="O24" s="67">
        <v>22</v>
      </c>
      <c r="P24" s="67">
        <v>21</v>
      </c>
      <c r="Q24" s="67">
        <v>10</v>
      </c>
      <c r="R24" s="67">
        <v>1</v>
      </c>
      <c r="S24" s="67">
        <v>1</v>
      </c>
      <c r="T24" s="67">
        <v>1</v>
      </c>
      <c r="U24" s="67">
        <v>1</v>
      </c>
      <c r="V24" s="67">
        <v>4</v>
      </c>
      <c r="W24" s="67">
        <v>4</v>
      </c>
      <c r="X24" s="67">
        <v>0</v>
      </c>
      <c r="Y24" s="67">
        <v>1</v>
      </c>
      <c r="Z24" s="67">
        <v>0</v>
      </c>
      <c r="AA24" s="67">
        <v>1</v>
      </c>
      <c r="AB24" s="67">
        <v>0</v>
      </c>
      <c r="AC24" s="67">
        <v>680</v>
      </c>
      <c r="AD24" s="67">
        <v>12</v>
      </c>
      <c r="AE24" s="60">
        <f t="shared" si="5"/>
        <v>30.295744169271462</v>
      </c>
      <c r="AF24" s="60">
        <f t="shared" si="1"/>
        <v>3.7162162162162162</v>
      </c>
      <c r="AG24" s="60">
        <f t="shared" si="2"/>
        <v>95.454545454545453</v>
      </c>
      <c r="AH24" s="61">
        <f t="shared" si="3"/>
        <v>168.91891891891893</v>
      </c>
      <c r="AI24" s="63">
        <f t="shared" si="4"/>
        <v>4.5454545454545459</v>
      </c>
    </row>
    <row r="25" spans="1:35" ht="17.25" thickBot="1" x14ac:dyDescent="0.25">
      <c r="A25" s="58"/>
      <c r="B25" s="59"/>
      <c r="C25" s="5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60"/>
      <c r="AF25" s="60"/>
      <c r="AG25" s="60"/>
      <c r="AH25" s="61"/>
      <c r="AI25" s="64"/>
    </row>
    <row r="26" spans="1:35" ht="17.25" thickBot="1" x14ac:dyDescent="0.25">
      <c r="B26" s="65" t="s">
        <v>47</v>
      </c>
      <c r="C26" s="66"/>
      <c r="D26" s="54">
        <v>22734</v>
      </c>
      <c r="E26" s="54">
        <v>2973</v>
      </c>
      <c r="F26" s="54">
        <v>0</v>
      </c>
      <c r="G26" s="54">
        <v>0</v>
      </c>
      <c r="H26" s="54">
        <v>2575</v>
      </c>
      <c r="I26" s="54">
        <v>230</v>
      </c>
      <c r="J26" s="54">
        <v>164</v>
      </c>
      <c r="K26" s="54">
        <v>3</v>
      </c>
      <c r="L26" s="54">
        <v>1</v>
      </c>
      <c r="M26" s="54">
        <v>2973</v>
      </c>
      <c r="N26" s="54">
        <v>2805</v>
      </c>
      <c r="O26" s="54">
        <v>168</v>
      </c>
      <c r="P26" s="54">
        <v>165</v>
      </c>
      <c r="Q26" s="54">
        <v>82</v>
      </c>
      <c r="R26" s="54">
        <v>6</v>
      </c>
      <c r="S26" s="54">
        <v>0</v>
      </c>
      <c r="T26" s="54">
        <v>0</v>
      </c>
      <c r="U26" s="54">
        <v>22</v>
      </c>
      <c r="V26" s="54">
        <v>13</v>
      </c>
      <c r="W26" s="54">
        <v>22</v>
      </c>
      <c r="X26" s="54">
        <v>13</v>
      </c>
      <c r="Y26" s="54">
        <v>1</v>
      </c>
      <c r="Z26" s="54">
        <v>8</v>
      </c>
      <c r="AA26" s="54">
        <v>3</v>
      </c>
      <c r="AB26" s="54">
        <v>4</v>
      </c>
      <c r="AC26" s="54">
        <v>2891</v>
      </c>
      <c r="AD26" s="54">
        <v>159</v>
      </c>
      <c r="AE26" s="55">
        <f t="shared" si="5"/>
        <v>25.094572006686022</v>
      </c>
      <c r="AF26" s="55">
        <f t="shared" si="1"/>
        <v>5.6508577194752778</v>
      </c>
      <c r="AG26" s="55">
        <f t="shared" si="2"/>
        <v>98.214285714285708</v>
      </c>
      <c r="AH26" s="56">
        <f t="shared" si="3"/>
        <v>201.81634712411704</v>
      </c>
      <c r="AI26" s="57">
        <f t="shared" si="4"/>
        <v>3.5714285714285712</v>
      </c>
    </row>
    <row r="27" spans="1:35" x14ac:dyDescent="0.2">
      <c r="A27" s="58"/>
      <c r="B27" s="59" t="s">
        <v>48</v>
      </c>
      <c r="C27" s="59"/>
      <c r="D27" s="67">
        <v>18169</v>
      </c>
      <c r="E27" s="67">
        <v>2510</v>
      </c>
      <c r="F27" s="67">
        <v>0</v>
      </c>
      <c r="G27" s="67">
        <v>0</v>
      </c>
      <c r="H27" s="67">
        <v>2140</v>
      </c>
      <c r="I27" s="67">
        <v>214</v>
      </c>
      <c r="J27" s="67">
        <v>152</v>
      </c>
      <c r="K27" s="67">
        <v>3</v>
      </c>
      <c r="L27" s="67">
        <v>1</v>
      </c>
      <c r="M27" s="67">
        <v>2510</v>
      </c>
      <c r="N27" s="67">
        <v>2354</v>
      </c>
      <c r="O27" s="67">
        <v>156</v>
      </c>
      <c r="P27" s="67">
        <v>153</v>
      </c>
      <c r="Q27" s="67">
        <v>75</v>
      </c>
      <c r="R27" s="67">
        <v>6</v>
      </c>
      <c r="S27" s="67">
        <v>0</v>
      </c>
      <c r="T27" s="67">
        <v>0</v>
      </c>
      <c r="U27" s="67">
        <v>20</v>
      </c>
      <c r="V27" s="67">
        <v>11</v>
      </c>
      <c r="W27" s="67">
        <v>22</v>
      </c>
      <c r="X27" s="67">
        <v>12</v>
      </c>
      <c r="Y27" s="67">
        <v>1</v>
      </c>
      <c r="Z27" s="67">
        <v>8</v>
      </c>
      <c r="AA27" s="67">
        <v>3</v>
      </c>
      <c r="AB27" s="67">
        <v>4</v>
      </c>
      <c r="AC27" s="67">
        <v>2335</v>
      </c>
      <c r="AD27" s="67">
        <v>84</v>
      </c>
      <c r="AE27" s="60">
        <f t="shared" si="5"/>
        <v>26.203973801530079</v>
      </c>
      <c r="AF27" s="60">
        <f t="shared" si="1"/>
        <v>6.2151394422310755</v>
      </c>
      <c r="AG27" s="60">
        <f t="shared" si="2"/>
        <v>98.076923076923066</v>
      </c>
      <c r="AH27" s="61">
        <f t="shared" si="3"/>
        <v>239.04382470119521</v>
      </c>
      <c r="AI27" s="62">
        <f t="shared" si="4"/>
        <v>3.8461538461538463</v>
      </c>
    </row>
    <row r="28" spans="1:35" x14ac:dyDescent="0.2">
      <c r="A28" s="58"/>
      <c r="B28" s="59" t="s">
        <v>49</v>
      </c>
      <c r="C28" s="59"/>
      <c r="D28" s="67">
        <v>4565</v>
      </c>
      <c r="E28" s="67">
        <v>463</v>
      </c>
      <c r="F28" s="67">
        <v>0</v>
      </c>
      <c r="G28" s="67">
        <v>0</v>
      </c>
      <c r="H28" s="67">
        <v>435</v>
      </c>
      <c r="I28" s="67">
        <v>16</v>
      </c>
      <c r="J28" s="67">
        <v>12</v>
      </c>
      <c r="K28" s="67">
        <v>0</v>
      </c>
      <c r="L28" s="67">
        <v>0</v>
      </c>
      <c r="M28" s="67">
        <v>463</v>
      </c>
      <c r="N28" s="67">
        <v>451</v>
      </c>
      <c r="O28" s="67">
        <v>12</v>
      </c>
      <c r="P28" s="67">
        <v>12</v>
      </c>
      <c r="Q28" s="67">
        <v>7</v>
      </c>
      <c r="R28" s="67">
        <v>0</v>
      </c>
      <c r="S28" s="67">
        <v>0</v>
      </c>
      <c r="T28" s="67">
        <v>0</v>
      </c>
      <c r="U28" s="67">
        <v>2</v>
      </c>
      <c r="V28" s="67">
        <v>2</v>
      </c>
      <c r="W28" s="67">
        <v>0</v>
      </c>
      <c r="X28" s="67">
        <v>1</v>
      </c>
      <c r="Y28" s="67">
        <v>0</v>
      </c>
      <c r="Z28" s="67">
        <v>0</v>
      </c>
      <c r="AA28" s="67">
        <v>0</v>
      </c>
      <c r="AB28" s="67">
        <v>0</v>
      </c>
      <c r="AC28" s="67">
        <v>556</v>
      </c>
      <c r="AD28" s="67">
        <v>75</v>
      </c>
      <c r="AE28" s="60">
        <f t="shared" si="5"/>
        <v>20.679079956188389</v>
      </c>
      <c r="AF28" s="60">
        <f t="shared" si="1"/>
        <v>2.5917926565874732</v>
      </c>
      <c r="AG28" s="60">
        <f t="shared" si="2"/>
        <v>100</v>
      </c>
      <c r="AH28" s="61">
        <f t="shared" si="3"/>
        <v>0</v>
      </c>
      <c r="AI28" s="63">
        <f t="shared" si="4"/>
        <v>0</v>
      </c>
    </row>
    <row r="29" spans="1:35" ht="17.25" thickBot="1" x14ac:dyDescent="0.25">
      <c r="A29" s="58"/>
      <c r="B29" s="59"/>
      <c r="C29" s="5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60"/>
      <c r="AF29" s="60"/>
      <c r="AG29" s="60"/>
      <c r="AH29" s="61"/>
      <c r="AI29" s="64"/>
    </row>
    <row r="30" spans="1:35" ht="17.25" thickBot="1" x14ac:dyDescent="0.25">
      <c r="B30" s="65" t="s">
        <v>50</v>
      </c>
      <c r="C30" s="66"/>
      <c r="D30" s="54">
        <v>76356</v>
      </c>
      <c r="E30" s="54">
        <v>9028</v>
      </c>
      <c r="F30" s="54">
        <v>0</v>
      </c>
      <c r="G30" s="54">
        <v>0</v>
      </c>
      <c r="H30" s="54">
        <v>8130</v>
      </c>
      <c r="I30" s="54">
        <v>346</v>
      </c>
      <c r="J30" s="54">
        <v>521</v>
      </c>
      <c r="K30" s="54">
        <v>26</v>
      </c>
      <c r="L30" s="54">
        <v>5</v>
      </c>
      <c r="M30" s="54">
        <v>9028</v>
      </c>
      <c r="N30" s="54">
        <v>8476</v>
      </c>
      <c r="O30" s="54">
        <v>552</v>
      </c>
      <c r="P30" s="54">
        <v>546</v>
      </c>
      <c r="Q30" s="54">
        <v>295</v>
      </c>
      <c r="R30" s="54">
        <v>29</v>
      </c>
      <c r="S30" s="54">
        <v>7</v>
      </c>
      <c r="T30" s="54">
        <v>0</v>
      </c>
      <c r="U30" s="54">
        <v>42</v>
      </c>
      <c r="V30" s="54">
        <v>39</v>
      </c>
      <c r="W30" s="54">
        <v>92</v>
      </c>
      <c r="X30" s="54">
        <v>38</v>
      </c>
      <c r="Y30" s="54">
        <v>1</v>
      </c>
      <c r="Z30" s="54">
        <v>18</v>
      </c>
      <c r="AA30" s="54">
        <v>6</v>
      </c>
      <c r="AB30" s="54">
        <v>1</v>
      </c>
      <c r="AC30" s="54">
        <v>8283</v>
      </c>
      <c r="AD30" s="54">
        <v>178</v>
      </c>
      <c r="AE30" s="55">
        <f t="shared" si="5"/>
        <v>22.43831526009744</v>
      </c>
      <c r="AF30" s="55">
        <f t="shared" si="1"/>
        <v>6.114311032343819</v>
      </c>
      <c r="AG30" s="55">
        <f t="shared" si="2"/>
        <v>98.91304347826086</v>
      </c>
      <c r="AH30" s="56">
        <f t="shared" si="3"/>
        <v>321.22286220646879</v>
      </c>
      <c r="AI30" s="57">
        <f t="shared" si="4"/>
        <v>5.2536231884057969</v>
      </c>
    </row>
    <row r="31" spans="1:35" x14ac:dyDescent="0.2">
      <c r="A31" s="58"/>
      <c r="B31" s="59" t="s">
        <v>51</v>
      </c>
      <c r="C31" s="59"/>
      <c r="D31" s="67">
        <v>32438</v>
      </c>
      <c r="E31" s="67">
        <v>3383</v>
      </c>
      <c r="F31" s="67">
        <v>0</v>
      </c>
      <c r="G31" s="67">
        <v>0</v>
      </c>
      <c r="H31" s="67">
        <v>3040</v>
      </c>
      <c r="I31" s="67">
        <v>132</v>
      </c>
      <c r="J31" s="67">
        <v>197</v>
      </c>
      <c r="K31" s="67">
        <v>12</v>
      </c>
      <c r="L31" s="67">
        <v>2</v>
      </c>
      <c r="M31" s="67">
        <v>3383</v>
      </c>
      <c r="N31" s="67">
        <v>3172</v>
      </c>
      <c r="O31" s="67">
        <v>211</v>
      </c>
      <c r="P31" s="67">
        <v>207</v>
      </c>
      <c r="Q31" s="67">
        <v>119</v>
      </c>
      <c r="R31" s="67">
        <v>5</v>
      </c>
      <c r="S31" s="67">
        <v>0</v>
      </c>
      <c r="T31" s="67">
        <v>0</v>
      </c>
      <c r="U31" s="67">
        <v>13</v>
      </c>
      <c r="V31" s="67">
        <v>10</v>
      </c>
      <c r="W31" s="67">
        <v>34</v>
      </c>
      <c r="X31" s="67">
        <v>21</v>
      </c>
      <c r="Y31" s="67">
        <v>0</v>
      </c>
      <c r="Z31" s="67">
        <v>5</v>
      </c>
      <c r="AA31" s="67">
        <v>4</v>
      </c>
      <c r="AB31" s="67">
        <v>0</v>
      </c>
      <c r="AC31" s="67">
        <v>3247</v>
      </c>
      <c r="AD31" s="67">
        <v>91</v>
      </c>
      <c r="AE31" s="60">
        <f t="shared" si="5"/>
        <v>20.158456131697392</v>
      </c>
      <c r="AF31" s="60">
        <f t="shared" si="1"/>
        <v>6.2370676913981677</v>
      </c>
      <c r="AG31" s="60">
        <f t="shared" si="2"/>
        <v>98.104265402843609</v>
      </c>
      <c r="AH31" s="61">
        <f t="shared" si="3"/>
        <v>147.79781259237362</v>
      </c>
      <c r="AI31" s="62">
        <f t="shared" si="4"/>
        <v>2.3696682464454977</v>
      </c>
    </row>
    <row r="32" spans="1:35" x14ac:dyDescent="0.2">
      <c r="A32" s="58"/>
      <c r="B32" s="59" t="s">
        <v>52</v>
      </c>
      <c r="C32" s="59"/>
      <c r="D32" s="67">
        <v>26783</v>
      </c>
      <c r="E32" s="67">
        <v>3469</v>
      </c>
      <c r="F32" s="67">
        <v>0</v>
      </c>
      <c r="G32" s="67">
        <v>0</v>
      </c>
      <c r="H32" s="67">
        <v>3125</v>
      </c>
      <c r="I32" s="67">
        <v>138</v>
      </c>
      <c r="J32" s="67">
        <v>196</v>
      </c>
      <c r="K32" s="67">
        <v>7</v>
      </c>
      <c r="L32" s="67">
        <v>3</v>
      </c>
      <c r="M32" s="67">
        <v>3469</v>
      </c>
      <c r="N32" s="67">
        <v>3263</v>
      </c>
      <c r="O32" s="67">
        <v>206</v>
      </c>
      <c r="P32" s="67">
        <v>205</v>
      </c>
      <c r="Q32" s="67">
        <v>101</v>
      </c>
      <c r="R32" s="67">
        <v>15</v>
      </c>
      <c r="S32" s="67">
        <v>7</v>
      </c>
      <c r="T32" s="67">
        <v>0</v>
      </c>
      <c r="U32" s="67">
        <v>22</v>
      </c>
      <c r="V32" s="67">
        <v>14</v>
      </c>
      <c r="W32" s="67">
        <v>40</v>
      </c>
      <c r="X32" s="67">
        <v>8</v>
      </c>
      <c r="Y32" s="67">
        <v>0</v>
      </c>
      <c r="Z32" s="67">
        <v>8</v>
      </c>
      <c r="AA32" s="67">
        <v>1</v>
      </c>
      <c r="AB32" s="67">
        <v>1</v>
      </c>
      <c r="AC32" s="67">
        <v>2837</v>
      </c>
      <c r="AD32" s="67">
        <v>0</v>
      </c>
      <c r="AE32" s="60">
        <f t="shared" si="5"/>
        <v>23.544785871634993</v>
      </c>
      <c r="AF32" s="60">
        <f t="shared" si="1"/>
        <v>5.9383107523782073</v>
      </c>
      <c r="AG32" s="60">
        <f t="shared" si="2"/>
        <v>99.514563106796118</v>
      </c>
      <c r="AH32" s="61">
        <f t="shared" si="3"/>
        <v>432.4012683770539</v>
      </c>
      <c r="AI32" s="63">
        <f t="shared" si="4"/>
        <v>7.2815533980582519</v>
      </c>
    </row>
    <row r="33" spans="1:35" x14ac:dyDescent="0.2">
      <c r="A33" s="58"/>
      <c r="B33" s="59" t="s">
        <v>53</v>
      </c>
      <c r="C33" s="59"/>
      <c r="D33" s="67">
        <v>10043</v>
      </c>
      <c r="E33" s="67">
        <v>1428</v>
      </c>
      <c r="F33" s="67">
        <v>0</v>
      </c>
      <c r="G33" s="67">
        <v>0</v>
      </c>
      <c r="H33" s="67">
        <v>1292</v>
      </c>
      <c r="I33" s="67">
        <v>35</v>
      </c>
      <c r="J33" s="67">
        <v>99</v>
      </c>
      <c r="K33" s="67">
        <v>2</v>
      </c>
      <c r="L33" s="67">
        <v>0</v>
      </c>
      <c r="M33" s="67">
        <v>1428</v>
      </c>
      <c r="N33" s="67">
        <v>1327</v>
      </c>
      <c r="O33" s="67">
        <v>101</v>
      </c>
      <c r="P33" s="67">
        <v>100</v>
      </c>
      <c r="Q33" s="67">
        <v>58</v>
      </c>
      <c r="R33" s="67">
        <v>5</v>
      </c>
      <c r="S33" s="67">
        <v>0</v>
      </c>
      <c r="T33" s="67">
        <v>0</v>
      </c>
      <c r="U33" s="67">
        <v>6</v>
      </c>
      <c r="V33" s="67">
        <v>10</v>
      </c>
      <c r="W33" s="67">
        <v>15</v>
      </c>
      <c r="X33" s="67">
        <v>7</v>
      </c>
      <c r="Y33" s="67">
        <v>0</v>
      </c>
      <c r="Z33" s="67">
        <v>3</v>
      </c>
      <c r="AA33" s="67">
        <v>1</v>
      </c>
      <c r="AB33" s="67">
        <v>0</v>
      </c>
      <c r="AC33" s="67">
        <v>1382</v>
      </c>
      <c r="AD33" s="67">
        <v>48</v>
      </c>
      <c r="AE33" s="60">
        <f t="shared" si="5"/>
        <v>27.501742507218957</v>
      </c>
      <c r="AF33" s="60">
        <f t="shared" si="1"/>
        <v>7.0728291316526608</v>
      </c>
      <c r="AG33" s="60">
        <f t="shared" si="2"/>
        <v>99.009900990099013</v>
      </c>
      <c r="AH33" s="61">
        <f t="shared" si="3"/>
        <v>350.140056022409</v>
      </c>
      <c r="AI33" s="63">
        <f t="shared" si="4"/>
        <v>4.9504950495049505</v>
      </c>
    </row>
    <row r="34" spans="1:35" x14ac:dyDescent="0.2">
      <c r="A34" s="58"/>
      <c r="B34" s="59" t="s">
        <v>54</v>
      </c>
      <c r="C34" s="59"/>
      <c r="D34" s="67">
        <v>4326</v>
      </c>
      <c r="E34" s="67">
        <v>405</v>
      </c>
      <c r="F34" s="67">
        <v>0</v>
      </c>
      <c r="G34" s="67">
        <v>0</v>
      </c>
      <c r="H34" s="67">
        <v>371</v>
      </c>
      <c r="I34" s="67">
        <v>19</v>
      </c>
      <c r="J34" s="67">
        <v>13</v>
      </c>
      <c r="K34" s="67">
        <v>2</v>
      </c>
      <c r="L34" s="67">
        <v>0</v>
      </c>
      <c r="M34" s="67">
        <v>405</v>
      </c>
      <c r="N34" s="67">
        <v>390</v>
      </c>
      <c r="O34" s="67">
        <v>15</v>
      </c>
      <c r="P34" s="67">
        <v>15</v>
      </c>
      <c r="Q34" s="67">
        <v>8</v>
      </c>
      <c r="R34" s="67">
        <v>1</v>
      </c>
      <c r="S34" s="67">
        <v>0</v>
      </c>
      <c r="T34" s="67">
        <v>0</v>
      </c>
      <c r="U34" s="67">
        <v>1</v>
      </c>
      <c r="V34" s="67">
        <v>2</v>
      </c>
      <c r="W34" s="67">
        <v>1</v>
      </c>
      <c r="X34" s="67">
        <v>1</v>
      </c>
      <c r="Y34" s="67">
        <v>0</v>
      </c>
      <c r="Z34" s="67">
        <v>1</v>
      </c>
      <c r="AA34" s="67">
        <v>0</v>
      </c>
      <c r="AB34" s="67">
        <v>0</v>
      </c>
      <c r="AC34" s="67">
        <v>481</v>
      </c>
      <c r="AD34" s="67">
        <v>9</v>
      </c>
      <c r="AE34" s="60">
        <f t="shared" si="5"/>
        <v>20.272769301895515</v>
      </c>
      <c r="AF34" s="60">
        <f t="shared" si="1"/>
        <v>3.7037037037037033</v>
      </c>
      <c r="AG34" s="60">
        <f t="shared" si="2"/>
        <v>100</v>
      </c>
      <c r="AH34" s="61">
        <f t="shared" si="3"/>
        <v>246.91358024691357</v>
      </c>
      <c r="AI34" s="63">
        <f t="shared" si="4"/>
        <v>6.666666666666667</v>
      </c>
    </row>
    <row r="35" spans="1:35" x14ac:dyDescent="0.2">
      <c r="A35" s="58"/>
      <c r="B35" s="59" t="s">
        <v>55</v>
      </c>
      <c r="C35" s="59"/>
      <c r="D35" s="67">
        <v>2766</v>
      </c>
      <c r="E35" s="67">
        <v>343</v>
      </c>
      <c r="F35" s="67">
        <v>0</v>
      </c>
      <c r="G35" s="67">
        <v>0</v>
      </c>
      <c r="H35" s="67">
        <v>302</v>
      </c>
      <c r="I35" s="67">
        <v>22</v>
      </c>
      <c r="J35" s="67">
        <v>16</v>
      </c>
      <c r="K35" s="67">
        <v>3</v>
      </c>
      <c r="L35" s="67">
        <v>0</v>
      </c>
      <c r="M35" s="67">
        <v>343</v>
      </c>
      <c r="N35" s="67">
        <v>324</v>
      </c>
      <c r="O35" s="67">
        <v>19</v>
      </c>
      <c r="P35" s="67">
        <v>19</v>
      </c>
      <c r="Q35" s="67">
        <v>9</v>
      </c>
      <c r="R35" s="67">
        <v>3</v>
      </c>
      <c r="S35" s="67">
        <v>0</v>
      </c>
      <c r="T35" s="67">
        <v>0</v>
      </c>
      <c r="U35" s="67">
        <v>0</v>
      </c>
      <c r="V35" s="67">
        <v>3</v>
      </c>
      <c r="W35" s="67">
        <v>2</v>
      </c>
      <c r="X35" s="67">
        <v>1</v>
      </c>
      <c r="Y35" s="67">
        <v>1</v>
      </c>
      <c r="Z35" s="67">
        <v>1</v>
      </c>
      <c r="AA35" s="67">
        <v>0</v>
      </c>
      <c r="AB35" s="67">
        <v>0</v>
      </c>
      <c r="AC35" s="67">
        <v>336</v>
      </c>
      <c r="AD35" s="67">
        <v>30</v>
      </c>
      <c r="AE35" s="60">
        <f t="shared" si="5"/>
        <v>23.463485177151121</v>
      </c>
      <c r="AF35" s="60">
        <f t="shared" si="1"/>
        <v>5.5393586005830908</v>
      </c>
      <c r="AG35" s="60">
        <f t="shared" si="2"/>
        <v>100</v>
      </c>
      <c r="AH35" s="61">
        <f t="shared" si="3"/>
        <v>874.63556851311955</v>
      </c>
      <c r="AI35" s="63">
        <f t="shared" si="4"/>
        <v>15.789473684210526</v>
      </c>
    </row>
    <row r="36" spans="1:35" ht="17.25" thickBot="1" x14ac:dyDescent="0.25">
      <c r="A36" s="58"/>
      <c r="B36" s="59"/>
      <c r="C36" s="5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60"/>
      <c r="AF36" s="60"/>
      <c r="AG36" s="60"/>
      <c r="AH36" s="61"/>
      <c r="AI36" s="64"/>
    </row>
    <row r="37" spans="1:35" ht="17.25" thickBot="1" x14ac:dyDescent="0.25">
      <c r="B37" s="65" t="s">
        <v>56</v>
      </c>
      <c r="C37" s="66"/>
      <c r="D37" s="54">
        <v>118211</v>
      </c>
      <c r="E37" s="54">
        <v>9894</v>
      </c>
      <c r="F37" s="54">
        <v>0</v>
      </c>
      <c r="G37" s="54">
        <v>0</v>
      </c>
      <c r="H37" s="54">
        <v>7692</v>
      </c>
      <c r="I37" s="54">
        <v>1542</v>
      </c>
      <c r="J37" s="54">
        <v>618</v>
      </c>
      <c r="K37" s="54">
        <v>39</v>
      </c>
      <c r="L37" s="54">
        <v>3</v>
      </c>
      <c r="M37" s="54">
        <v>9894</v>
      </c>
      <c r="N37" s="54">
        <v>9225</v>
      </c>
      <c r="O37" s="54">
        <v>669</v>
      </c>
      <c r="P37" s="54">
        <v>622</v>
      </c>
      <c r="Q37" s="54">
        <v>305</v>
      </c>
      <c r="R37" s="54">
        <v>18</v>
      </c>
      <c r="S37" s="54">
        <v>0</v>
      </c>
      <c r="T37" s="54">
        <v>0</v>
      </c>
      <c r="U37" s="54">
        <v>82</v>
      </c>
      <c r="V37" s="54">
        <v>63</v>
      </c>
      <c r="W37" s="54">
        <v>92</v>
      </c>
      <c r="X37" s="54">
        <v>79</v>
      </c>
      <c r="Y37" s="54">
        <v>0</v>
      </c>
      <c r="Z37" s="54">
        <v>22</v>
      </c>
      <c r="AA37" s="54">
        <v>47</v>
      </c>
      <c r="AB37" s="54">
        <v>18</v>
      </c>
      <c r="AC37" s="54">
        <v>9789</v>
      </c>
      <c r="AD37" s="54">
        <v>149</v>
      </c>
      <c r="AE37" s="55">
        <f t="shared" si="5"/>
        <v>16.524688903739921</v>
      </c>
      <c r="AF37" s="55">
        <f t="shared" si="1"/>
        <v>6.7616737416616131</v>
      </c>
      <c r="AG37" s="55">
        <f t="shared" si="2"/>
        <v>92.974588938714504</v>
      </c>
      <c r="AH37" s="56">
        <f t="shared" si="3"/>
        <v>181.92844147968466</v>
      </c>
      <c r="AI37" s="57">
        <f t="shared" si="4"/>
        <v>2.6905829596412558</v>
      </c>
    </row>
    <row r="38" spans="1:35" x14ac:dyDescent="0.2">
      <c r="A38" s="58"/>
      <c r="B38" s="59" t="s">
        <v>57</v>
      </c>
      <c r="C38" s="59"/>
      <c r="D38" s="67">
        <v>90343</v>
      </c>
      <c r="E38" s="67">
        <v>6582</v>
      </c>
      <c r="F38" s="67">
        <v>0</v>
      </c>
      <c r="G38" s="67">
        <v>0</v>
      </c>
      <c r="H38" s="67">
        <v>5841</v>
      </c>
      <c r="I38" s="67">
        <v>388</v>
      </c>
      <c r="J38" s="67">
        <v>333</v>
      </c>
      <c r="K38" s="67">
        <v>18</v>
      </c>
      <c r="L38" s="67">
        <v>2</v>
      </c>
      <c r="M38" s="67">
        <v>6582</v>
      </c>
      <c r="N38" s="67">
        <v>6220</v>
      </c>
      <c r="O38" s="67">
        <v>362</v>
      </c>
      <c r="P38" s="67">
        <v>324</v>
      </c>
      <c r="Q38" s="67">
        <v>150</v>
      </c>
      <c r="R38" s="67">
        <v>12</v>
      </c>
      <c r="S38" s="67">
        <v>0</v>
      </c>
      <c r="T38" s="67">
        <v>0</v>
      </c>
      <c r="U38" s="67">
        <v>52</v>
      </c>
      <c r="V38" s="67">
        <v>21</v>
      </c>
      <c r="W38" s="67">
        <v>42</v>
      </c>
      <c r="X38" s="67">
        <v>32</v>
      </c>
      <c r="Y38" s="67">
        <v>0</v>
      </c>
      <c r="Z38" s="67">
        <v>14</v>
      </c>
      <c r="AA38" s="67">
        <v>38</v>
      </c>
      <c r="AB38" s="67">
        <v>18</v>
      </c>
      <c r="AC38" s="67">
        <v>6522</v>
      </c>
      <c r="AD38" s="67">
        <v>64</v>
      </c>
      <c r="AE38" s="60">
        <f t="shared" si="5"/>
        <v>14.43387976932358</v>
      </c>
      <c r="AF38" s="60">
        <f t="shared" si="1"/>
        <v>5.4998480704952906</v>
      </c>
      <c r="AG38" s="60">
        <f t="shared" si="2"/>
        <v>89.502762430939228</v>
      </c>
      <c r="AH38" s="61">
        <f t="shared" si="3"/>
        <v>182.31540565177758</v>
      </c>
      <c r="AI38" s="62">
        <f t="shared" si="4"/>
        <v>3.3149171270718232</v>
      </c>
    </row>
    <row r="39" spans="1:35" x14ac:dyDescent="0.2">
      <c r="A39" s="58"/>
      <c r="B39" s="59" t="s">
        <v>58</v>
      </c>
      <c r="C39" s="59"/>
      <c r="D39" s="67">
        <v>13861</v>
      </c>
      <c r="E39" s="67">
        <v>1318</v>
      </c>
      <c r="F39" s="67">
        <v>0</v>
      </c>
      <c r="G39" s="67">
        <v>0</v>
      </c>
      <c r="H39" s="67">
        <v>1111</v>
      </c>
      <c r="I39" s="67">
        <v>82</v>
      </c>
      <c r="J39" s="67">
        <v>115</v>
      </c>
      <c r="K39" s="67">
        <v>10</v>
      </c>
      <c r="L39" s="67">
        <v>0</v>
      </c>
      <c r="M39" s="67">
        <v>1318</v>
      </c>
      <c r="N39" s="67">
        <v>1193</v>
      </c>
      <c r="O39" s="67">
        <v>125</v>
      </c>
      <c r="P39" s="67">
        <v>118</v>
      </c>
      <c r="Q39" s="67">
        <v>70</v>
      </c>
      <c r="R39" s="67">
        <v>2</v>
      </c>
      <c r="S39" s="67">
        <v>0</v>
      </c>
      <c r="T39" s="67">
        <v>0</v>
      </c>
      <c r="U39" s="67">
        <v>15</v>
      </c>
      <c r="V39" s="67">
        <v>3</v>
      </c>
      <c r="W39" s="67">
        <v>20</v>
      </c>
      <c r="X39" s="67">
        <v>11</v>
      </c>
      <c r="Y39" s="67">
        <v>0</v>
      </c>
      <c r="Z39" s="67">
        <v>3</v>
      </c>
      <c r="AA39" s="67">
        <v>7</v>
      </c>
      <c r="AB39" s="67">
        <v>0</v>
      </c>
      <c r="AC39" s="67">
        <v>1303</v>
      </c>
      <c r="AD39" s="67">
        <v>15</v>
      </c>
      <c r="AE39" s="60">
        <f t="shared" si="5"/>
        <v>18.800952312242984</v>
      </c>
      <c r="AF39" s="60">
        <f t="shared" si="1"/>
        <v>9.484066767830047</v>
      </c>
      <c r="AG39" s="60">
        <f t="shared" si="2"/>
        <v>94.399999999999991</v>
      </c>
      <c r="AH39" s="61">
        <f t="shared" si="3"/>
        <v>151.74506828528072</v>
      </c>
      <c r="AI39" s="63">
        <f t="shared" si="4"/>
        <v>1.6</v>
      </c>
    </row>
    <row r="40" spans="1:35" x14ac:dyDescent="0.2">
      <c r="A40" s="58"/>
      <c r="B40" s="59" t="s">
        <v>59</v>
      </c>
      <c r="C40" s="59"/>
      <c r="D40" s="67">
        <v>1734</v>
      </c>
      <c r="E40" s="67">
        <v>166</v>
      </c>
      <c r="F40" s="67">
        <v>0</v>
      </c>
      <c r="G40" s="67">
        <v>0</v>
      </c>
      <c r="H40" s="67">
        <v>149</v>
      </c>
      <c r="I40" s="67">
        <v>5</v>
      </c>
      <c r="J40" s="67">
        <v>12</v>
      </c>
      <c r="K40" s="67">
        <v>0</v>
      </c>
      <c r="L40" s="67">
        <v>0</v>
      </c>
      <c r="M40" s="67">
        <v>166</v>
      </c>
      <c r="N40" s="67">
        <v>154</v>
      </c>
      <c r="O40" s="67">
        <v>12</v>
      </c>
      <c r="P40" s="67">
        <v>12</v>
      </c>
      <c r="Q40" s="67">
        <v>6</v>
      </c>
      <c r="R40" s="67">
        <v>0</v>
      </c>
      <c r="S40" s="67">
        <v>0</v>
      </c>
      <c r="T40" s="67">
        <v>0</v>
      </c>
      <c r="U40" s="67">
        <v>1</v>
      </c>
      <c r="V40" s="67">
        <v>1</v>
      </c>
      <c r="W40" s="67">
        <v>0</v>
      </c>
      <c r="X40" s="67">
        <v>4</v>
      </c>
      <c r="Y40" s="67">
        <v>0</v>
      </c>
      <c r="Z40" s="67">
        <v>0</v>
      </c>
      <c r="AA40" s="67">
        <v>0</v>
      </c>
      <c r="AB40" s="67">
        <v>0</v>
      </c>
      <c r="AC40" s="67">
        <v>175</v>
      </c>
      <c r="AD40" s="67">
        <v>17</v>
      </c>
      <c r="AE40" s="60">
        <f t="shared" si="5"/>
        <v>18.685121107266436</v>
      </c>
      <c r="AF40" s="60">
        <f t="shared" si="1"/>
        <v>7.2289156626506017</v>
      </c>
      <c r="AG40" s="60">
        <f t="shared" si="2"/>
        <v>100</v>
      </c>
      <c r="AH40" s="61">
        <f t="shared" si="3"/>
        <v>0</v>
      </c>
      <c r="AI40" s="63">
        <f t="shared" si="4"/>
        <v>0</v>
      </c>
    </row>
    <row r="41" spans="1:35" x14ac:dyDescent="0.2">
      <c r="A41" s="58"/>
      <c r="B41" s="59" t="s">
        <v>60</v>
      </c>
      <c r="C41" s="59"/>
      <c r="D41" s="67">
        <v>12273</v>
      </c>
      <c r="E41" s="67">
        <v>1828</v>
      </c>
      <c r="F41" s="67">
        <v>0</v>
      </c>
      <c r="G41" s="67">
        <v>0</v>
      </c>
      <c r="H41" s="67">
        <v>591</v>
      </c>
      <c r="I41" s="67">
        <v>1067</v>
      </c>
      <c r="J41" s="67">
        <v>158</v>
      </c>
      <c r="K41" s="67">
        <v>11</v>
      </c>
      <c r="L41" s="67">
        <v>1</v>
      </c>
      <c r="M41" s="67">
        <v>1828</v>
      </c>
      <c r="N41" s="67">
        <v>1658</v>
      </c>
      <c r="O41" s="67">
        <v>170</v>
      </c>
      <c r="P41" s="67">
        <v>168</v>
      </c>
      <c r="Q41" s="67">
        <v>79</v>
      </c>
      <c r="R41" s="67">
        <v>4</v>
      </c>
      <c r="S41" s="67">
        <v>0</v>
      </c>
      <c r="T41" s="67">
        <v>0</v>
      </c>
      <c r="U41" s="67">
        <v>14</v>
      </c>
      <c r="V41" s="67">
        <v>38</v>
      </c>
      <c r="W41" s="67">
        <v>30</v>
      </c>
      <c r="X41" s="67">
        <v>32</v>
      </c>
      <c r="Y41" s="67">
        <v>0</v>
      </c>
      <c r="Z41" s="67">
        <v>5</v>
      </c>
      <c r="AA41" s="67">
        <v>2</v>
      </c>
      <c r="AB41" s="67">
        <v>0</v>
      </c>
      <c r="AC41" s="67">
        <v>1789</v>
      </c>
      <c r="AD41" s="67">
        <v>53</v>
      </c>
      <c r="AE41" s="60">
        <f t="shared" si="5"/>
        <v>29.03935468100709</v>
      </c>
      <c r="AF41" s="60">
        <f t="shared" si="1"/>
        <v>9.2997811816192559</v>
      </c>
      <c r="AG41" s="60">
        <f t="shared" si="2"/>
        <v>98.82352941176471</v>
      </c>
      <c r="AH41" s="61">
        <f t="shared" si="3"/>
        <v>218.81838074398249</v>
      </c>
      <c r="AI41" s="63">
        <f t="shared" si="4"/>
        <v>2.3529411764705883</v>
      </c>
    </row>
    <row r="42" spans="1:35" ht="17.25" thickBot="1" x14ac:dyDescent="0.25">
      <c r="A42" s="58"/>
      <c r="B42" s="59"/>
      <c r="C42" s="5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60"/>
      <c r="AF42" s="60"/>
      <c r="AG42" s="60"/>
      <c r="AH42" s="61"/>
      <c r="AI42" s="64"/>
    </row>
    <row r="43" spans="1:35" ht="17.25" thickBot="1" x14ac:dyDescent="0.25">
      <c r="B43" s="65" t="s">
        <v>61</v>
      </c>
      <c r="C43" s="66"/>
      <c r="D43" s="54">
        <v>13293</v>
      </c>
      <c r="E43" s="54">
        <v>1708</v>
      </c>
      <c r="F43" s="54">
        <v>0</v>
      </c>
      <c r="G43" s="54">
        <v>1</v>
      </c>
      <c r="H43" s="54">
        <v>966</v>
      </c>
      <c r="I43" s="54">
        <v>479</v>
      </c>
      <c r="J43" s="54">
        <v>254</v>
      </c>
      <c r="K43" s="54">
        <v>8</v>
      </c>
      <c r="L43" s="54">
        <v>0</v>
      </c>
      <c r="M43" s="54">
        <v>1708</v>
      </c>
      <c r="N43" s="54">
        <v>1446</v>
      </c>
      <c r="O43" s="54">
        <v>262</v>
      </c>
      <c r="P43" s="54">
        <v>255</v>
      </c>
      <c r="Q43" s="54">
        <v>159</v>
      </c>
      <c r="R43" s="54">
        <v>5</v>
      </c>
      <c r="S43" s="54">
        <v>0</v>
      </c>
      <c r="T43" s="54">
        <v>0</v>
      </c>
      <c r="U43" s="54">
        <v>19</v>
      </c>
      <c r="V43" s="54">
        <v>38</v>
      </c>
      <c r="W43" s="54">
        <v>12</v>
      </c>
      <c r="X43" s="54">
        <v>19</v>
      </c>
      <c r="Y43" s="54">
        <v>1</v>
      </c>
      <c r="Z43" s="54">
        <v>2</v>
      </c>
      <c r="AA43" s="54">
        <v>7</v>
      </c>
      <c r="AB43" s="54">
        <v>0</v>
      </c>
      <c r="AC43" s="54">
        <v>1914</v>
      </c>
      <c r="AD43" s="54">
        <v>32</v>
      </c>
      <c r="AE43" s="55">
        <f t="shared" si="5"/>
        <v>27.006695253140752</v>
      </c>
      <c r="AF43" s="55">
        <f t="shared" si="1"/>
        <v>15.339578454332553</v>
      </c>
      <c r="AG43" s="55">
        <f t="shared" si="2"/>
        <v>97.328244274809165</v>
      </c>
      <c r="AH43" s="56">
        <f t="shared" si="3"/>
        <v>292.74004683840752</v>
      </c>
      <c r="AI43" s="57">
        <f t="shared" si="4"/>
        <v>1.9083969465648856</v>
      </c>
    </row>
    <row r="44" spans="1:35" x14ac:dyDescent="0.2">
      <c r="A44" s="58"/>
      <c r="B44" s="59" t="s">
        <v>62</v>
      </c>
      <c r="C44" s="59"/>
      <c r="D44" s="67">
        <v>13293</v>
      </c>
      <c r="E44" s="67">
        <v>1708</v>
      </c>
      <c r="F44" s="67">
        <v>0</v>
      </c>
      <c r="G44" s="67">
        <v>1</v>
      </c>
      <c r="H44" s="67">
        <v>966</v>
      </c>
      <c r="I44" s="67">
        <v>479</v>
      </c>
      <c r="J44" s="67">
        <v>254</v>
      </c>
      <c r="K44" s="67">
        <v>8</v>
      </c>
      <c r="L44" s="67">
        <v>0</v>
      </c>
      <c r="M44" s="67">
        <v>1708</v>
      </c>
      <c r="N44" s="67">
        <v>1446</v>
      </c>
      <c r="O44" s="67">
        <v>262</v>
      </c>
      <c r="P44" s="67">
        <v>255</v>
      </c>
      <c r="Q44" s="67">
        <v>159</v>
      </c>
      <c r="R44" s="67">
        <v>5</v>
      </c>
      <c r="S44" s="67">
        <v>0</v>
      </c>
      <c r="T44" s="67">
        <v>0</v>
      </c>
      <c r="U44" s="67">
        <v>19</v>
      </c>
      <c r="V44" s="67">
        <v>38</v>
      </c>
      <c r="W44" s="67">
        <v>12</v>
      </c>
      <c r="X44" s="67">
        <v>19</v>
      </c>
      <c r="Y44" s="67">
        <v>1</v>
      </c>
      <c r="Z44" s="67">
        <v>2</v>
      </c>
      <c r="AA44" s="67">
        <v>7</v>
      </c>
      <c r="AB44" s="67">
        <v>0</v>
      </c>
      <c r="AC44" s="67">
        <v>1914</v>
      </c>
      <c r="AD44" s="67">
        <v>32</v>
      </c>
      <c r="AE44" s="60">
        <f t="shared" si="5"/>
        <v>27.006695253140752</v>
      </c>
      <c r="AF44" s="60">
        <f t="shared" si="1"/>
        <v>15.339578454332553</v>
      </c>
      <c r="AG44" s="60">
        <f t="shared" si="2"/>
        <v>97.328244274809165</v>
      </c>
      <c r="AH44" s="61">
        <f t="shared" si="3"/>
        <v>292.74004683840752</v>
      </c>
      <c r="AI44" s="62">
        <f t="shared" si="4"/>
        <v>1.9083969465648856</v>
      </c>
    </row>
    <row r="45" spans="1:35" ht="17.25" thickBot="1" x14ac:dyDescent="0.25">
      <c r="A45" s="58"/>
      <c r="B45" s="59"/>
      <c r="C45" s="5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60"/>
      <c r="AF45" s="60"/>
      <c r="AG45" s="60"/>
      <c r="AH45" s="61"/>
      <c r="AI45" s="64"/>
    </row>
    <row r="46" spans="1:35" ht="17.25" thickBot="1" x14ac:dyDescent="0.25">
      <c r="B46" s="65" t="s">
        <v>63</v>
      </c>
      <c r="C46" s="66"/>
      <c r="D46" s="54">
        <v>22305</v>
      </c>
      <c r="E46" s="54">
        <v>2499</v>
      </c>
      <c r="F46" s="54">
        <v>0</v>
      </c>
      <c r="G46" s="54">
        <v>0</v>
      </c>
      <c r="H46" s="54">
        <v>2209</v>
      </c>
      <c r="I46" s="54">
        <v>97</v>
      </c>
      <c r="J46" s="54">
        <v>184</v>
      </c>
      <c r="K46" s="54">
        <v>8</v>
      </c>
      <c r="L46" s="54">
        <v>1</v>
      </c>
      <c r="M46" s="54">
        <v>2499</v>
      </c>
      <c r="N46" s="54">
        <v>2306</v>
      </c>
      <c r="O46" s="54">
        <v>193</v>
      </c>
      <c r="P46" s="54">
        <v>185</v>
      </c>
      <c r="Q46" s="54">
        <v>26</v>
      </c>
      <c r="R46" s="54">
        <v>6</v>
      </c>
      <c r="S46" s="54">
        <v>0</v>
      </c>
      <c r="T46" s="54">
        <v>0</v>
      </c>
      <c r="U46" s="54">
        <v>14</v>
      </c>
      <c r="V46" s="54">
        <v>116</v>
      </c>
      <c r="W46" s="54">
        <v>26</v>
      </c>
      <c r="X46" s="54">
        <v>11</v>
      </c>
      <c r="Y46" s="54">
        <v>0</v>
      </c>
      <c r="Z46" s="54">
        <v>2</v>
      </c>
      <c r="AA46" s="54">
        <v>8</v>
      </c>
      <c r="AB46" s="54">
        <v>0</v>
      </c>
      <c r="AC46" s="54">
        <v>2691</v>
      </c>
      <c r="AD46" s="54">
        <v>49</v>
      </c>
      <c r="AE46" s="55">
        <f t="shared" si="5"/>
        <v>23.048643801838153</v>
      </c>
      <c r="AF46" s="55">
        <f t="shared" si="1"/>
        <v>7.7230892356942773</v>
      </c>
      <c r="AG46" s="55">
        <f t="shared" si="2"/>
        <v>95.854922279792746</v>
      </c>
      <c r="AH46" s="56">
        <f t="shared" si="3"/>
        <v>240.09603841536614</v>
      </c>
      <c r="AI46" s="57">
        <f t="shared" si="4"/>
        <v>3.1088082901554404</v>
      </c>
    </row>
    <row r="47" spans="1:35" x14ac:dyDescent="0.2">
      <c r="B47" s="68" t="s">
        <v>64</v>
      </c>
      <c r="C47" s="69"/>
      <c r="D47" s="67">
        <v>19444</v>
      </c>
      <c r="E47" s="67">
        <v>2207</v>
      </c>
      <c r="F47" s="67">
        <v>0</v>
      </c>
      <c r="G47" s="67">
        <v>0</v>
      </c>
      <c r="H47" s="67">
        <v>1966</v>
      </c>
      <c r="I47" s="67">
        <v>72</v>
      </c>
      <c r="J47" s="67">
        <v>160</v>
      </c>
      <c r="K47" s="67">
        <v>8</v>
      </c>
      <c r="L47" s="67">
        <v>1</v>
      </c>
      <c r="M47" s="67">
        <v>2207</v>
      </c>
      <c r="N47" s="67">
        <v>2038</v>
      </c>
      <c r="O47" s="67">
        <v>169</v>
      </c>
      <c r="P47" s="67">
        <v>161</v>
      </c>
      <c r="Q47" s="67">
        <v>23</v>
      </c>
      <c r="R47" s="67">
        <v>5</v>
      </c>
      <c r="S47" s="67">
        <v>0</v>
      </c>
      <c r="T47" s="67">
        <v>0</v>
      </c>
      <c r="U47" s="67">
        <v>14</v>
      </c>
      <c r="V47" s="67">
        <v>104</v>
      </c>
      <c r="W47" s="67">
        <v>22</v>
      </c>
      <c r="X47" s="67">
        <v>6</v>
      </c>
      <c r="Y47" s="67">
        <v>0</v>
      </c>
      <c r="Z47" s="67">
        <v>2</v>
      </c>
      <c r="AA47" s="67">
        <v>8</v>
      </c>
      <c r="AB47" s="67">
        <v>0</v>
      </c>
      <c r="AC47" s="67">
        <v>2456</v>
      </c>
      <c r="AD47" s="67">
        <v>48</v>
      </c>
      <c r="AE47" s="60">
        <f t="shared" si="5"/>
        <v>23.734828224645135</v>
      </c>
      <c r="AF47" s="60">
        <f t="shared" si="1"/>
        <v>7.657453556864521</v>
      </c>
      <c r="AG47" s="60">
        <f t="shared" si="2"/>
        <v>95.26627218934911</v>
      </c>
      <c r="AH47" s="61">
        <f t="shared" si="3"/>
        <v>226.55188038060714</v>
      </c>
      <c r="AI47" s="62">
        <f t="shared" si="4"/>
        <v>2.9585798816568047</v>
      </c>
    </row>
    <row r="48" spans="1:35" x14ac:dyDescent="0.2">
      <c r="A48" s="58"/>
      <c r="B48" s="59" t="s">
        <v>65</v>
      </c>
      <c r="C48" s="59"/>
      <c r="D48" s="67">
        <v>2861</v>
      </c>
      <c r="E48" s="67">
        <v>292</v>
      </c>
      <c r="F48" s="67">
        <v>0</v>
      </c>
      <c r="G48" s="67">
        <v>0</v>
      </c>
      <c r="H48" s="67">
        <v>243</v>
      </c>
      <c r="I48" s="67">
        <v>25</v>
      </c>
      <c r="J48" s="67">
        <v>24</v>
      </c>
      <c r="K48" s="67">
        <v>0</v>
      </c>
      <c r="L48" s="67">
        <v>0</v>
      </c>
      <c r="M48" s="67">
        <v>292</v>
      </c>
      <c r="N48" s="67">
        <v>268</v>
      </c>
      <c r="O48" s="67">
        <v>24</v>
      </c>
      <c r="P48" s="67">
        <v>24</v>
      </c>
      <c r="Q48" s="67">
        <v>3</v>
      </c>
      <c r="R48" s="67">
        <v>1</v>
      </c>
      <c r="S48" s="67">
        <v>0</v>
      </c>
      <c r="T48" s="67">
        <v>0</v>
      </c>
      <c r="U48" s="67">
        <v>0</v>
      </c>
      <c r="V48" s="67">
        <v>12</v>
      </c>
      <c r="W48" s="67">
        <v>4</v>
      </c>
      <c r="X48" s="67">
        <v>5</v>
      </c>
      <c r="Y48" s="67">
        <v>0</v>
      </c>
      <c r="Z48" s="67">
        <v>0</v>
      </c>
      <c r="AA48" s="67">
        <v>0</v>
      </c>
      <c r="AB48" s="67">
        <v>0</v>
      </c>
      <c r="AC48" s="67">
        <v>235</v>
      </c>
      <c r="AD48" s="67">
        <v>1</v>
      </c>
      <c r="AE48" s="60">
        <f t="shared" si="5"/>
        <v>18.385180006990563</v>
      </c>
      <c r="AF48" s="60">
        <f t="shared" si="1"/>
        <v>8.2191780821917799</v>
      </c>
      <c r="AG48" s="60">
        <f t="shared" si="2"/>
        <v>100</v>
      </c>
      <c r="AH48" s="61">
        <f t="shared" si="3"/>
        <v>342.46575342465752</v>
      </c>
      <c r="AI48" s="63">
        <f t="shared" si="4"/>
        <v>4.1666666666666661</v>
      </c>
    </row>
    <row r="49" spans="1:35" ht="17.25" thickBot="1" x14ac:dyDescent="0.25">
      <c r="A49" s="58"/>
      <c r="B49" s="59"/>
      <c r="C49" s="5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60"/>
      <c r="AF49" s="60"/>
      <c r="AG49" s="60"/>
      <c r="AH49" s="61"/>
      <c r="AI49" s="64"/>
    </row>
    <row r="50" spans="1:35" ht="17.25" thickBot="1" x14ac:dyDescent="0.25">
      <c r="B50" s="65" t="s">
        <v>66</v>
      </c>
      <c r="C50" s="66"/>
      <c r="D50" s="54">
        <v>23278</v>
      </c>
      <c r="E50" s="54">
        <v>2900</v>
      </c>
      <c r="F50" s="54">
        <v>0</v>
      </c>
      <c r="G50" s="54">
        <v>0</v>
      </c>
      <c r="H50" s="54">
        <v>2586</v>
      </c>
      <c r="I50" s="54">
        <v>113</v>
      </c>
      <c r="J50" s="54">
        <v>191</v>
      </c>
      <c r="K50" s="54">
        <v>7</v>
      </c>
      <c r="L50" s="54">
        <v>3</v>
      </c>
      <c r="M50" s="54">
        <v>2900</v>
      </c>
      <c r="N50" s="54">
        <v>2699</v>
      </c>
      <c r="O50" s="54">
        <v>201</v>
      </c>
      <c r="P50" s="54">
        <v>194</v>
      </c>
      <c r="Q50" s="54">
        <v>101</v>
      </c>
      <c r="R50" s="54">
        <v>9</v>
      </c>
      <c r="S50" s="54">
        <v>0</v>
      </c>
      <c r="T50" s="54">
        <v>0</v>
      </c>
      <c r="U50" s="54">
        <v>11</v>
      </c>
      <c r="V50" s="54">
        <v>31</v>
      </c>
      <c r="W50" s="54">
        <v>21</v>
      </c>
      <c r="X50" s="54">
        <v>23</v>
      </c>
      <c r="Y50" s="54">
        <v>2</v>
      </c>
      <c r="Z50" s="54">
        <v>3</v>
      </c>
      <c r="AA50" s="54">
        <v>7</v>
      </c>
      <c r="AB50" s="54">
        <v>0</v>
      </c>
      <c r="AC50" s="54">
        <v>2763</v>
      </c>
      <c r="AD50" s="54">
        <v>61</v>
      </c>
      <c r="AE50" s="55">
        <f t="shared" si="5"/>
        <v>24.065641378125267</v>
      </c>
      <c r="AF50" s="55">
        <f t="shared" si="1"/>
        <v>6.9310344827586201</v>
      </c>
      <c r="AG50" s="55">
        <f t="shared" si="2"/>
        <v>96.517412935323392</v>
      </c>
      <c r="AH50" s="56">
        <f t="shared" si="3"/>
        <v>310.34482758620686</v>
      </c>
      <c r="AI50" s="57">
        <f t="shared" si="4"/>
        <v>4.4776119402985071</v>
      </c>
    </row>
    <row r="51" spans="1:35" x14ac:dyDescent="0.2">
      <c r="A51" s="58"/>
      <c r="B51" s="59" t="s">
        <v>67</v>
      </c>
      <c r="C51" s="59"/>
      <c r="D51" s="67">
        <v>19581</v>
      </c>
      <c r="E51" s="67">
        <v>2442</v>
      </c>
      <c r="F51" s="67">
        <v>0</v>
      </c>
      <c r="G51" s="67">
        <v>0</v>
      </c>
      <c r="H51" s="67">
        <v>2165</v>
      </c>
      <c r="I51" s="67">
        <v>108</v>
      </c>
      <c r="J51" s="67">
        <v>159</v>
      </c>
      <c r="K51" s="67">
        <v>7</v>
      </c>
      <c r="L51" s="67">
        <v>3</v>
      </c>
      <c r="M51" s="67">
        <v>2442</v>
      </c>
      <c r="N51" s="67">
        <v>2273</v>
      </c>
      <c r="O51" s="67">
        <v>169</v>
      </c>
      <c r="P51" s="67">
        <v>162</v>
      </c>
      <c r="Q51" s="67">
        <v>88</v>
      </c>
      <c r="R51" s="67">
        <v>8</v>
      </c>
      <c r="S51" s="67">
        <v>0</v>
      </c>
      <c r="T51" s="67">
        <v>0</v>
      </c>
      <c r="U51" s="67">
        <v>10</v>
      </c>
      <c r="V51" s="67">
        <v>26</v>
      </c>
      <c r="W51" s="67">
        <v>19</v>
      </c>
      <c r="X51" s="67">
        <v>13</v>
      </c>
      <c r="Y51" s="67">
        <v>1</v>
      </c>
      <c r="Z51" s="67">
        <v>2</v>
      </c>
      <c r="AA51" s="67">
        <v>7</v>
      </c>
      <c r="AB51" s="67">
        <v>0</v>
      </c>
      <c r="AC51" s="67">
        <v>2316</v>
      </c>
      <c r="AD51" s="67">
        <v>32</v>
      </c>
      <c r="AE51" s="60">
        <f>(E51+AC51-AD51)/D51*100</f>
        <v>24.13564169347837</v>
      </c>
      <c r="AF51" s="60">
        <f t="shared" si="1"/>
        <v>6.9205569205569208</v>
      </c>
      <c r="AG51" s="60">
        <f t="shared" si="2"/>
        <v>95.857988165680467</v>
      </c>
      <c r="AH51" s="61">
        <f t="shared" si="3"/>
        <v>327.6003276003276</v>
      </c>
      <c r="AI51" s="62">
        <f t="shared" si="4"/>
        <v>4.7337278106508878</v>
      </c>
    </row>
    <row r="52" spans="1:35" x14ac:dyDescent="0.2">
      <c r="A52" s="58"/>
      <c r="B52" s="59" t="s">
        <v>68</v>
      </c>
      <c r="C52" s="59"/>
      <c r="D52" s="67">
        <v>3697</v>
      </c>
      <c r="E52" s="67">
        <v>458</v>
      </c>
      <c r="F52" s="67">
        <v>0</v>
      </c>
      <c r="G52" s="67">
        <v>0</v>
      </c>
      <c r="H52" s="67">
        <v>421</v>
      </c>
      <c r="I52" s="67">
        <v>5</v>
      </c>
      <c r="J52" s="67">
        <v>32</v>
      </c>
      <c r="K52" s="67">
        <v>0</v>
      </c>
      <c r="L52" s="67">
        <v>0</v>
      </c>
      <c r="M52" s="67">
        <v>458</v>
      </c>
      <c r="N52" s="67">
        <v>426</v>
      </c>
      <c r="O52" s="67">
        <v>32</v>
      </c>
      <c r="P52" s="67">
        <v>32</v>
      </c>
      <c r="Q52" s="67">
        <v>13</v>
      </c>
      <c r="R52" s="67">
        <v>1</v>
      </c>
      <c r="S52" s="67">
        <v>0</v>
      </c>
      <c r="T52" s="67">
        <v>0</v>
      </c>
      <c r="U52" s="67">
        <v>1</v>
      </c>
      <c r="V52" s="67">
        <v>5</v>
      </c>
      <c r="W52" s="67">
        <v>2</v>
      </c>
      <c r="X52" s="67">
        <v>10</v>
      </c>
      <c r="Y52" s="67">
        <v>1</v>
      </c>
      <c r="Z52" s="67">
        <v>1</v>
      </c>
      <c r="AA52" s="67">
        <v>0</v>
      </c>
      <c r="AB52" s="67">
        <v>0</v>
      </c>
      <c r="AC52" s="67">
        <v>447</v>
      </c>
      <c r="AD52" s="67">
        <v>29</v>
      </c>
      <c r="AE52" s="60">
        <f t="shared" si="5"/>
        <v>23.694887746821745</v>
      </c>
      <c r="AF52" s="60">
        <f t="shared" si="1"/>
        <v>6.9868995633187767</v>
      </c>
      <c r="AG52" s="60">
        <f t="shared" si="2"/>
        <v>100</v>
      </c>
      <c r="AH52" s="61">
        <f t="shared" si="3"/>
        <v>218.34061135371178</v>
      </c>
      <c r="AI52" s="63">
        <f t="shared" si="4"/>
        <v>3.125</v>
      </c>
    </row>
    <row r="53" spans="1:35" ht="17.25" thickBot="1" x14ac:dyDescent="0.25">
      <c r="A53" s="58"/>
      <c r="B53" s="59"/>
      <c r="C53" s="5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60"/>
      <c r="AF53" s="60"/>
      <c r="AG53" s="60"/>
      <c r="AH53" s="61"/>
      <c r="AI53" s="64"/>
    </row>
    <row r="54" spans="1:35" ht="17.25" thickBot="1" x14ac:dyDescent="0.25">
      <c r="B54" s="65" t="s">
        <v>69</v>
      </c>
      <c r="C54" s="66"/>
      <c r="D54" s="54">
        <v>31079</v>
      </c>
      <c r="E54" s="54">
        <v>2705</v>
      </c>
      <c r="F54" s="54">
        <v>0</v>
      </c>
      <c r="G54" s="54">
        <v>0</v>
      </c>
      <c r="H54" s="54">
        <v>1706</v>
      </c>
      <c r="I54" s="54">
        <v>902</v>
      </c>
      <c r="J54" s="54">
        <v>84</v>
      </c>
      <c r="K54" s="54">
        <v>11</v>
      </c>
      <c r="L54" s="54">
        <v>2</v>
      </c>
      <c r="M54" s="54">
        <v>2705</v>
      </c>
      <c r="N54" s="54">
        <v>2608</v>
      </c>
      <c r="O54" s="54">
        <v>97</v>
      </c>
      <c r="P54" s="54">
        <v>96</v>
      </c>
      <c r="Q54" s="54">
        <v>46</v>
      </c>
      <c r="R54" s="54">
        <v>11</v>
      </c>
      <c r="S54" s="54">
        <v>0</v>
      </c>
      <c r="T54" s="54">
        <v>0</v>
      </c>
      <c r="U54" s="54">
        <v>14</v>
      </c>
      <c r="V54" s="54">
        <v>1</v>
      </c>
      <c r="W54" s="54">
        <v>13</v>
      </c>
      <c r="X54" s="54">
        <v>9</v>
      </c>
      <c r="Y54" s="54">
        <v>0</v>
      </c>
      <c r="Z54" s="54">
        <v>2</v>
      </c>
      <c r="AA54" s="54">
        <v>1</v>
      </c>
      <c r="AB54" s="54">
        <v>0</v>
      </c>
      <c r="AC54" s="54">
        <v>2545</v>
      </c>
      <c r="AD54" s="54">
        <v>126</v>
      </c>
      <c r="AE54" s="55">
        <f t="shared" si="5"/>
        <v>16.487016956787542</v>
      </c>
      <c r="AF54" s="55">
        <f t="shared" si="1"/>
        <v>3.5859519408502774</v>
      </c>
      <c r="AG54" s="55">
        <f t="shared" si="2"/>
        <v>98.969072164948457</v>
      </c>
      <c r="AH54" s="56">
        <f t="shared" si="3"/>
        <v>406.65434380776338</v>
      </c>
      <c r="AI54" s="57">
        <f t="shared" si="4"/>
        <v>11.340206185567011</v>
      </c>
    </row>
    <row r="55" spans="1:35" x14ac:dyDescent="0.2">
      <c r="A55" s="58"/>
      <c r="B55" s="59" t="s">
        <v>70</v>
      </c>
      <c r="C55" s="59"/>
      <c r="D55" s="67">
        <v>29595</v>
      </c>
      <c r="E55" s="67">
        <v>2553</v>
      </c>
      <c r="F55" s="67">
        <v>0</v>
      </c>
      <c r="G55" s="67">
        <v>0</v>
      </c>
      <c r="H55" s="67">
        <v>1595</v>
      </c>
      <c r="I55" s="67">
        <v>866</v>
      </c>
      <c r="J55" s="67">
        <v>80</v>
      </c>
      <c r="K55" s="67">
        <v>10</v>
      </c>
      <c r="L55" s="67">
        <v>2</v>
      </c>
      <c r="M55" s="67">
        <v>2553</v>
      </c>
      <c r="N55" s="67">
        <v>2461</v>
      </c>
      <c r="O55" s="67">
        <v>92</v>
      </c>
      <c r="P55" s="67">
        <v>91</v>
      </c>
      <c r="Q55" s="67">
        <v>44</v>
      </c>
      <c r="R55" s="67">
        <v>11</v>
      </c>
      <c r="S55" s="67">
        <v>0</v>
      </c>
      <c r="T55" s="67">
        <v>0</v>
      </c>
      <c r="U55" s="67">
        <v>14</v>
      </c>
      <c r="V55" s="67">
        <v>0</v>
      </c>
      <c r="W55" s="67">
        <v>13</v>
      </c>
      <c r="X55" s="67">
        <v>7</v>
      </c>
      <c r="Y55" s="67">
        <v>0</v>
      </c>
      <c r="Z55" s="67">
        <v>2</v>
      </c>
      <c r="AA55" s="67">
        <v>1</v>
      </c>
      <c r="AB55" s="67">
        <v>0</v>
      </c>
      <c r="AC55" s="67">
        <v>2395</v>
      </c>
      <c r="AD55" s="67">
        <v>115</v>
      </c>
      <c r="AE55" s="60">
        <f t="shared" si="5"/>
        <v>16.33046122655854</v>
      </c>
      <c r="AF55" s="60">
        <f t="shared" si="1"/>
        <v>3.6036036036036037</v>
      </c>
      <c r="AG55" s="60">
        <f t="shared" si="2"/>
        <v>98.91304347826086</v>
      </c>
      <c r="AH55" s="61">
        <f t="shared" si="3"/>
        <v>430.86564825695262</v>
      </c>
      <c r="AI55" s="62">
        <f t="shared" si="4"/>
        <v>11.956521739130435</v>
      </c>
    </row>
    <row r="56" spans="1:35" x14ac:dyDescent="0.2">
      <c r="A56" s="58"/>
      <c r="B56" s="59" t="s">
        <v>71</v>
      </c>
      <c r="C56" s="59"/>
      <c r="D56" s="67">
        <v>1484</v>
      </c>
      <c r="E56" s="67">
        <v>152</v>
      </c>
      <c r="F56" s="67">
        <v>0</v>
      </c>
      <c r="G56" s="67">
        <v>0</v>
      </c>
      <c r="H56" s="67">
        <v>111</v>
      </c>
      <c r="I56" s="67">
        <v>36</v>
      </c>
      <c r="J56" s="67">
        <v>4</v>
      </c>
      <c r="K56" s="67">
        <v>1</v>
      </c>
      <c r="L56" s="67">
        <v>0</v>
      </c>
      <c r="M56" s="67">
        <v>152</v>
      </c>
      <c r="N56" s="67">
        <v>147</v>
      </c>
      <c r="O56" s="67">
        <v>5</v>
      </c>
      <c r="P56" s="67">
        <v>5</v>
      </c>
      <c r="Q56" s="67">
        <v>2</v>
      </c>
      <c r="R56" s="67">
        <v>0</v>
      </c>
      <c r="S56" s="67">
        <v>0</v>
      </c>
      <c r="T56" s="67">
        <v>0</v>
      </c>
      <c r="U56" s="67">
        <v>0</v>
      </c>
      <c r="V56" s="67">
        <v>1</v>
      </c>
      <c r="W56" s="67">
        <v>0</v>
      </c>
      <c r="X56" s="67">
        <v>2</v>
      </c>
      <c r="Y56" s="67">
        <v>0</v>
      </c>
      <c r="Z56" s="67">
        <v>0</v>
      </c>
      <c r="AA56" s="67">
        <v>0</v>
      </c>
      <c r="AB56" s="67">
        <v>0</v>
      </c>
      <c r="AC56" s="67">
        <v>150</v>
      </c>
      <c r="AD56" s="67">
        <v>11</v>
      </c>
      <c r="AE56" s="60">
        <f t="shared" si="5"/>
        <v>19.609164420485175</v>
      </c>
      <c r="AF56" s="60">
        <f t="shared" si="1"/>
        <v>3.2894736842105261</v>
      </c>
      <c r="AG56" s="60">
        <f t="shared" si="2"/>
        <v>100</v>
      </c>
      <c r="AH56" s="61">
        <f t="shared" si="3"/>
        <v>0</v>
      </c>
      <c r="AI56" s="63">
        <f t="shared" si="4"/>
        <v>0</v>
      </c>
    </row>
    <row r="57" spans="1:35" ht="17.25" thickBot="1" x14ac:dyDescent="0.25">
      <c r="B57" s="70"/>
      <c r="C57" s="71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60"/>
      <c r="AF57" s="60"/>
      <c r="AG57" s="60"/>
      <c r="AH57" s="61"/>
      <c r="AI57" s="64"/>
    </row>
    <row r="58" spans="1:35" ht="17.25" thickBot="1" x14ac:dyDescent="0.25">
      <c r="B58" s="65" t="s">
        <v>72</v>
      </c>
      <c r="C58" s="66"/>
      <c r="D58" s="54">
        <v>77598</v>
      </c>
      <c r="E58" s="54">
        <v>5813</v>
      </c>
      <c r="F58" s="54">
        <v>0</v>
      </c>
      <c r="G58" s="54">
        <v>0</v>
      </c>
      <c r="H58" s="54">
        <v>5124</v>
      </c>
      <c r="I58" s="54">
        <v>395</v>
      </c>
      <c r="J58" s="54">
        <v>264</v>
      </c>
      <c r="K58" s="54">
        <v>22</v>
      </c>
      <c r="L58" s="54">
        <v>8</v>
      </c>
      <c r="M58" s="54">
        <v>5813</v>
      </c>
      <c r="N58" s="54">
        <v>5519</v>
      </c>
      <c r="O58" s="54">
        <v>294</v>
      </c>
      <c r="P58" s="54">
        <v>283</v>
      </c>
      <c r="Q58" s="54">
        <v>160</v>
      </c>
      <c r="R58" s="54">
        <v>15</v>
      </c>
      <c r="S58" s="54">
        <v>0</v>
      </c>
      <c r="T58" s="54">
        <v>0</v>
      </c>
      <c r="U58" s="54">
        <v>24</v>
      </c>
      <c r="V58" s="54">
        <v>8</v>
      </c>
      <c r="W58" s="54">
        <v>40</v>
      </c>
      <c r="X58" s="54">
        <v>34</v>
      </c>
      <c r="Y58" s="54">
        <v>0</v>
      </c>
      <c r="Z58" s="54">
        <v>7</v>
      </c>
      <c r="AA58" s="54">
        <v>11</v>
      </c>
      <c r="AB58" s="54">
        <v>1</v>
      </c>
      <c r="AC58" s="54">
        <v>6105</v>
      </c>
      <c r="AD58" s="54">
        <v>2448</v>
      </c>
      <c r="AE58" s="55">
        <f t="shared" si="5"/>
        <v>12.203922781514988</v>
      </c>
      <c r="AF58" s="55">
        <f t="shared" si="1"/>
        <v>5.0576294512300013</v>
      </c>
      <c r="AG58" s="55">
        <f t="shared" si="2"/>
        <v>96.258503401360542</v>
      </c>
      <c r="AH58" s="56">
        <f t="shared" si="3"/>
        <v>258.04231894030619</v>
      </c>
      <c r="AI58" s="57">
        <f t="shared" si="4"/>
        <v>5.1020408163265305</v>
      </c>
    </row>
    <row r="59" spans="1:35" x14ac:dyDescent="0.2">
      <c r="A59" s="58"/>
      <c r="B59" s="59" t="s">
        <v>73</v>
      </c>
      <c r="C59" s="59"/>
      <c r="D59" s="67">
        <v>65677</v>
      </c>
      <c r="E59" s="67">
        <v>4678</v>
      </c>
      <c r="F59" s="67">
        <v>0</v>
      </c>
      <c r="G59" s="67">
        <v>0</v>
      </c>
      <c r="H59" s="67">
        <v>4129</v>
      </c>
      <c r="I59" s="67">
        <v>317</v>
      </c>
      <c r="J59" s="67">
        <v>208</v>
      </c>
      <c r="K59" s="67">
        <v>17</v>
      </c>
      <c r="L59" s="67">
        <v>7</v>
      </c>
      <c r="M59" s="67">
        <v>4678</v>
      </c>
      <c r="N59" s="67">
        <v>4446</v>
      </c>
      <c r="O59" s="67">
        <v>232</v>
      </c>
      <c r="P59" s="67">
        <v>225</v>
      </c>
      <c r="Q59" s="67">
        <v>121</v>
      </c>
      <c r="R59" s="67">
        <v>13</v>
      </c>
      <c r="S59" s="67">
        <v>0</v>
      </c>
      <c r="T59" s="67">
        <v>0</v>
      </c>
      <c r="U59" s="67">
        <v>21</v>
      </c>
      <c r="V59" s="67">
        <v>5</v>
      </c>
      <c r="W59" s="67">
        <v>35</v>
      </c>
      <c r="X59" s="67">
        <v>30</v>
      </c>
      <c r="Y59" s="67">
        <v>0</v>
      </c>
      <c r="Z59" s="67">
        <v>4</v>
      </c>
      <c r="AA59" s="67">
        <v>7</v>
      </c>
      <c r="AB59" s="67">
        <v>0</v>
      </c>
      <c r="AC59" s="67">
        <v>4944</v>
      </c>
      <c r="AD59" s="67">
        <v>1905</v>
      </c>
      <c r="AE59" s="60">
        <f t="shared" si="5"/>
        <v>11.749927676355497</v>
      </c>
      <c r="AF59" s="60">
        <f t="shared" si="1"/>
        <v>4.9593843522873025</v>
      </c>
      <c r="AG59" s="60">
        <f t="shared" si="2"/>
        <v>96.982758620689651</v>
      </c>
      <c r="AH59" s="61">
        <f t="shared" si="3"/>
        <v>277.89653698161607</v>
      </c>
      <c r="AI59" s="62">
        <f t="shared" si="4"/>
        <v>5.6034482758620694</v>
      </c>
    </row>
    <row r="60" spans="1:35" x14ac:dyDescent="0.2">
      <c r="A60" s="58"/>
      <c r="B60" s="59" t="s">
        <v>74</v>
      </c>
      <c r="C60" s="59"/>
      <c r="D60" s="67">
        <v>11921</v>
      </c>
      <c r="E60" s="67">
        <v>1135</v>
      </c>
      <c r="F60" s="67">
        <v>0</v>
      </c>
      <c r="G60" s="67">
        <v>0</v>
      </c>
      <c r="H60" s="67">
        <v>995</v>
      </c>
      <c r="I60" s="67">
        <v>78</v>
      </c>
      <c r="J60" s="67">
        <v>56</v>
      </c>
      <c r="K60" s="67">
        <v>5</v>
      </c>
      <c r="L60" s="67">
        <v>1</v>
      </c>
      <c r="M60" s="67">
        <v>1135</v>
      </c>
      <c r="N60" s="67">
        <v>1073</v>
      </c>
      <c r="O60" s="67">
        <v>62</v>
      </c>
      <c r="P60" s="67">
        <v>58</v>
      </c>
      <c r="Q60" s="67">
        <v>39</v>
      </c>
      <c r="R60" s="67">
        <v>2</v>
      </c>
      <c r="S60" s="67">
        <v>0</v>
      </c>
      <c r="T60" s="67">
        <v>0</v>
      </c>
      <c r="U60" s="67">
        <v>3</v>
      </c>
      <c r="V60" s="67">
        <v>3</v>
      </c>
      <c r="W60" s="67">
        <v>5</v>
      </c>
      <c r="X60" s="67">
        <v>4</v>
      </c>
      <c r="Y60" s="67">
        <v>0</v>
      </c>
      <c r="Z60" s="67">
        <v>3</v>
      </c>
      <c r="AA60" s="67">
        <v>4</v>
      </c>
      <c r="AB60" s="67">
        <v>1</v>
      </c>
      <c r="AC60" s="67">
        <v>1161</v>
      </c>
      <c r="AD60" s="67">
        <v>543</v>
      </c>
      <c r="AE60" s="60">
        <f t="shared" si="5"/>
        <v>14.705142186058218</v>
      </c>
      <c r="AF60" s="60">
        <f t="shared" si="1"/>
        <v>5.462555066079295</v>
      </c>
      <c r="AG60" s="60">
        <f t="shared" si="2"/>
        <v>93.548387096774192</v>
      </c>
      <c r="AH60" s="61">
        <f t="shared" si="3"/>
        <v>176.21145374449341</v>
      </c>
      <c r="AI60" s="63">
        <f t="shared" si="4"/>
        <v>3.225806451612903</v>
      </c>
    </row>
    <row r="61" spans="1:35" ht="17.25" thickBot="1" x14ac:dyDescent="0.25">
      <c r="A61" s="58"/>
      <c r="B61" s="59"/>
      <c r="C61" s="5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60"/>
      <c r="AF61" s="60"/>
      <c r="AG61" s="60"/>
      <c r="AH61" s="61"/>
      <c r="AI61" s="64"/>
    </row>
    <row r="62" spans="1:35" ht="17.25" thickBot="1" x14ac:dyDescent="0.25">
      <c r="B62" s="65" t="s">
        <v>75</v>
      </c>
      <c r="C62" s="66"/>
      <c r="D62" s="54">
        <v>16176</v>
      </c>
      <c r="E62" s="54">
        <v>2433</v>
      </c>
      <c r="F62" s="54">
        <v>0</v>
      </c>
      <c r="G62" s="54">
        <v>0</v>
      </c>
      <c r="H62" s="54">
        <v>1811</v>
      </c>
      <c r="I62" s="54">
        <v>490</v>
      </c>
      <c r="J62" s="54">
        <v>128</v>
      </c>
      <c r="K62" s="54">
        <v>4</v>
      </c>
      <c r="L62" s="54">
        <v>0</v>
      </c>
      <c r="M62" s="54">
        <v>2433</v>
      </c>
      <c r="N62" s="54">
        <v>2301</v>
      </c>
      <c r="O62" s="54">
        <v>132</v>
      </c>
      <c r="P62" s="54">
        <v>124</v>
      </c>
      <c r="Q62" s="54">
        <v>43</v>
      </c>
      <c r="R62" s="54">
        <v>1</v>
      </c>
      <c r="S62" s="54">
        <v>0</v>
      </c>
      <c r="T62" s="54">
        <v>0</v>
      </c>
      <c r="U62" s="54">
        <v>10</v>
      </c>
      <c r="V62" s="54">
        <v>32</v>
      </c>
      <c r="W62" s="54">
        <v>34</v>
      </c>
      <c r="X62" s="54">
        <v>7</v>
      </c>
      <c r="Y62" s="54">
        <v>0</v>
      </c>
      <c r="Z62" s="54">
        <v>12</v>
      </c>
      <c r="AA62" s="54">
        <v>8</v>
      </c>
      <c r="AB62" s="54">
        <v>2</v>
      </c>
      <c r="AC62" s="54">
        <v>2593</v>
      </c>
      <c r="AD62" s="54">
        <v>1595</v>
      </c>
      <c r="AE62" s="55">
        <f t="shared" si="5"/>
        <v>21.210435212660734</v>
      </c>
      <c r="AF62" s="55">
        <f t="shared" si="1"/>
        <v>5.4254007398273734</v>
      </c>
      <c r="AG62" s="55">
        <f t="shared" si="2"/>
        <v>93.939393939393938</v>
      </c>
      <c r="AH62" s="56">
        <f t="shared" si="3"/>
        <v>41.101520756267981</v>
      </c>
      <c r="AI62" s="57">
        <f t="shared" si="4"/>
        <v>0.75757575757575757</v>
      </c>
    </row>
    <row r="63" spans="1:35" x14ac:dyDescent="0.2">
      <c r="A63" s="58"/>
      <c r="B63" s="59" t="s">
        <v>76</v>
      </c>
      <c r="C63" s="59"/>
      <c r="D63" s="67">
        <v>16176</v>
      </c>
      <c r="E63" s="67">
        <v>2433</v>
      </c>
      <c r="F63" s="67">
        <v>0</v>
      </c>
      <c r="G63" s="67">
        <v>0</v>
      </c>
      <c r="H63" s="67">
        <v>1811</v>
      </c>
      <c r="I63" s="67">
        <v>490</v>
      </c>
      <c r="J63" s="67">
        <v>128</v>
      </c>
      <c r="K63" s="67">
        <v>4</v>
      </c>
      <c r="L63" s="67">
        <v>0</v>
      </c>
      <c r="M63" s="67">
        <v>2433</v>
      </c>
      <c r="N63" s="67">
        <v>2301</v>
      </c>
      <c r="O63" s="67">
        <v>132</v>
      </c>
      <c r="P63" s="67">
        <v>124</v>
      </c>
      <c r="Q63" s="67">
        <v>43</v>
      </c>
      <c r="R63" s="67">
        <v>1</v>
      </c>
      <c r="S63" s="67">
        <v>0</v>
      </c>
      <c r="T63" s="67">
        <v>0</v>
      </c>
      <c r="U63" s="67">
        <v>10</v>
      </c>
      <c r="V63" s="67">
        <v>32</v>
      </c>
      <c r="W63" s="67">
        <v>34</v>
      </c>
      <c r="X63" s="67">
        <v>7</v>
      </c>
      <c r="Y63" s="67">
        <v>0</v>
      </c>
      <c r="Z63" s="67">
        <v>12</v>
      </c>
      <c r="AA63" s="67">
        <v>8</v>
      </c>
      <c r="AB63" s="67">
        <v>2</v>
      </c>
      <c r="AC63" s="67">
        <v>2593</v>
      </c>
      <c r="AD63" s="67">
        <v>1595</v>
      </c>
      <c r="AE63" s="60">
        <f t="shared" si="5"/>
        <v>21.210435212660734</v>
      </c>
      <c r="AF63" s="60">
        <f t="shared" si="1"/>
        <v>5.4254007398273734</v>
      </c>
      <c r="AG63" s="60">
        <f t="shared" si="2"/>
        <v>93.939393939393938</v>
      </c>
      <c r="AH63" s="61">
        <f t="shared" si="3"/>
        <v>41.101520756267981</v>
      </c>
      <c r="AI63" s="62">
        <f t="shared" si="4"/>
        <v>0.75757575757575757</v>
      </c>
    </row>
    <row r="64" spans="1:35" ht="17.25" thickBot="1" x14ac:dyDescent="0.25">
      <c r="A64" s="58"/>
      <c r="B64" s="59"/>
      <c r="C64" s="5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60"/>
      <c r="AF64" s="60"/>
      <c r="AG64" s="60"/>
      <c r="AH64" s="61"/>
      <c r="AI64" s="64"/>
    </row>
    <row r="65" spans="1:35" ht="17.25" thickBot="1" x14ac:dyDescent="0.25">
      <c r="B65" s="65" t="s">
        <v>77</v>
      </c>
      <c r="C65" s="66"/>
      <c r="D65" s="54">
        <v>21262</v>
      </c>
      <c r="E65" s="54">
        <v>2263</v>
      </c>
      <c r="F65" s="54">
        <v>0</v>
      </c>
      <c r="G65" s="54">
        <v>0</v>
      </c>
      <c r="H65" s="54">
        <v>2024</v>
      </c>
      <c r="I65" s="54">
        <v>121</v>
      </c>
      <c r="J65" s="54">
        <v>112</v>
      </c>
      <c r="K65" s="54">
        <v>5</v>
      </c>
      <c r="L65" s="54">
        <v>1</v>
      </c>
      <c r="M65" s="54">
        <v>2263</v>
      </c>
      <c r="N65" s="54">
        <v>2145</v>
      </c>
      <c r="O65" s="54">
        <v>118</v>
      </c>
      <c r="P65" s="54">
        <v>118</v>
      </c>
      <c r="Q65" s="54">
        <v>67</v>
      </c>
      <c r="R65" s="54">
        <v>6</v>
      </c>
      <c r="S65" s="54">
        <v>0</v>
      </c>
      <c r="T65" s="54">
        <v>0</v>
      </c>
      <c r="U65" s="54">
        <v>9</v>
      </c>
      <c r="V65" s="54">
        <v>4</v>
      </c>
      <c r="W65" s="54">
        <v>19</v>
      </c>
      <c r="X65" s="54">
        <v>9</v>
      </c>
      <c r="Y65" s="54">
        <v>0</v>
      </c>
      <c r="Z65" s="54">
        <v>4</v>
      </c>
      <c r="AA65" s="54">
        <v>0</v>
      </c>
      <c r="AB65" s="54">
        <v>0</v>
      </c>
      <c r="AC65" s="54">
        <v>2261</v>
      </c>
      <c r="AD65" s="54">
        <v>20</v>
      </c>
      <c r="AE65" s="55">
        <f t="shared" si="5"/>
        <v>21.183331765591195</v>
      </c>
      <c r="AF65" s="55">
        <f t="shared" si="1"/>
        <v>5.2143172779496245</v>
      </c>
      <c r="AG65" s="55">
        <f t="shared" si="2"/>
        <v>100</v>
      </c>
      <c r="AH65" s="56">
        <f t="shared" si="3"/>
        <v>265.13477684489618</v>
      </c>
      <c r="AI65" s="57">
        <f t="shared" si="4"/>
        <v>5.0847457627118651</v>
      </c>
    </row>
    <row r="66" spans="1:35" x14ac:dyDescent="0.2">
      <c r="A66" s="58"/>
      <c r="B66" s="59" t="s">
        <v>78</v>
      </c>
      <c r="C66" s="59"/>
      <c r="D66" s="67">
        <v>21262</v>
      </c>
      <c r="E66" s="67">
        <v>2263</v>
      </c>
      <c r="F66" s="67">
        <v>0</v>
      </c>
      <c r="G66" s="67">
        <v>0</v>
      </c>
      <c r="H66" s="67">
        <v>2024</v>
      </c>
      <c r="I66" s="67">
        <v>121</v>
      </c>
      <c r="J66" s="67">
        <v>112</v>
      </c>
      <c r="K66" s="67">
        <v>5</v>
      </c>
      <c r="L66" s="67">
        <v>1</v>
      </c>
      <c r="M66" s="67">
        <v>2263</v>
      </c>
      <c r="N66" s="67">
        <v>2145</v>
      </c>
      <c r="O66" s="67">
        <v>118</v>
      </c>
      <c r="P66" s="67">
        <v>118</v>
      </c>
      <c r="Q66" s="67">
        <v>67</v>
      </c>
      <c r="R66" s="67">
        <v>6</v>
      </c>
      <c r="S66" s="67">
        <v>0</v>
      </c>
      <c r="T66" s="67">
        <v>0</v>
      </c>
      <c r="U66" s="67">
        <v>9</v>
      </c>
      <c r="V66" s="67">
        <v>4</v>
      </c>
      <c r="W66" s="67">
        <v>19</v>
      </c>
      <c r="X66" s="67">
        <v>9</v>
      </c>
      <c r="Y66" s="67">
        <v>0</v>
      </c>
      <c r="Z66" s="67">
        <v>4</v>
      </c>
      <c r="AA66" s="67">
        <v>0</v>
      </c>
      <c r="AB66" s="67">
        <v>0</v>
      </c>
      <c r="AC66" s="67">
        <v>2261</v>
      </c>
      <c r="AD66" s="67">
        <v>20</v>
      </c>
      <c r="AE66" s="60">
        <f t="shared" si="5"/>
        <v>21.183331765591195</v>
      </c>
      <c r="AF66" s="60">
        <f t="shared" si="1"/>
        <v>5.2143172779496245</v>
      </c>
      <c r="AG66" s="60">
        <f t="shared" si="2"/>
        <v>100</v>
      </c>
      <c r="AH66" s="61">
        <f t="shared" si="3"/>
        <v>265.13477684489618</v>
      </c>
      <c r="AI66" s="62">
        <f t="shared" si="4"/>
        <v>5.0847457627118651</v>
      </c>
    </row>
    <row r="67" spans="1:35" ht="17.25" thickBot="1" x14ac:dyDescent="0.25">
      <c r="A67" s="58"/>
      <c r="B67" s="59"/>
      <c r="C67" s="5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60"/>
      <c r="AF67" s="60"/>
      <c r="AG67" s="60"/>
      <c r="AH67" s="61"/>
      <c r="AI67" s="64"/>
    </row>
    <row r="68" spans="1:35" ht="17.25" thickBot="1" x14ac:dyDescent="0.25">
      <c r="B68" s="65" t="s">
        <v>79</v>
      </c>
      <c r="C68" s="66"/>
      <c r="D68" s="54">
        <v>262365</v>
      </c>
      <c r="E68" s="54">
        <v>16732</v>
      </c>
      <c r="F68" s="54">
        <v>0</v>
      </c>
      <c r="G68" s="54">
        <v>0</v>
      </c>
      <c r="H68" s="54">
        <v>13868</v>
      </c>
      <c r="I68" s="54">
        <v>1786</v>
      </c>
      <c r="J68" s="54">
        <v>1022</v>
      </c>
      <c r="K68" s="54">
        <v>45</v>
      </c>
      <c r="L68" s="54">
        <v>11</v>
      </c>
      <c r="M68" s="54">
        <v>16732</v>
      </c>
      <c r="N68" s="54">
        <v>15654</v>
      </c>
      <c r="O68" s="54">
        <v>1078</v>
      </c>
      <c r="P68" s="54">
        <v>1029</v>
      </c>
      <c r="Q68" s="54">
        <v>447</v>
      </c>
      <c r="R68" s="54">
        <v>81</v>
      </c>
      <c r="S68" s="54">
        <v>0</v>
      </c>
      <c r="T68" s="54">
        <v>0</v>
      </c>
      <c r="U68" s="54">
        <v>116</v>
      </c>
      <c r="V68" s="54">
        <v>163</v>
      </c>
      <c r="W68" s="54">
        <v>98</v>
      </c>
      <c r="X68" s="54">
        <v>86</v>
      </c>
      <c r="Y68" s="54">
        <v>1</v>
      </c>
      <c r="Z68" s="54">
        <v>36</v>
      </c>
      <c r="AA68" s="54">
        <v>49</v>
      </c>
      <c r="AB68" s="54">
        <v>1</v>
      </c>
      <c r="AC68" s="54">
        <v>17987</v>
      </c>
      <c r="AD68" s="54">
        <v>0</v>
      </c>
      <c r="AE68" s="55">
        <f t="shared" si="5"/>
        <v>13.233091304099251</v>
      </c>
      <c r="AF68" s="55">
        <f t="shared" si="1"/>
        <v>6.4427444417881894</v>
      </c>
      <c r="AG68" s="55">
        <f t="shared" si="2"/>
        <v>95.454545454545453</v>
      </c>
      <c r="AH68" s="56">
        <f t="shared" si="3"/>
        <v>484.1023189098733</v>
      </c>
      <c r="AI68" s="57">
        <f t="shared" si="4"/>
        <v>7.5139146567718003</v>
      </c>
    </row>
    <row r="69" spans="1:35" x14ac:dyDescent="0.2">
      <c r="A69" s="58"/>
      <c r="B69" s="59" t="s">
        <v>79</v>
      </c>
      <c r="C69" s="59"/>
      <c r="D69" s="67">
        <v>262365</v>
      </c>
      <c r="E69" s="67">
        <v>16732</v>
      </c>
      <c r="F69" s="67">
        <v>0</v>
      </c>
      <c r="G69" s="67">
        <v>0</v>
      </c>
      <c r="H69" s="67">
        <v>13868</v>
      </c>
      <c r="I69" s="67">
        <v>1786</v>
      </c>
      <c r="J69" s="67">
        <v>1022</v>
      </c>
      <c r="K69" s="67">
        <v>45</v>
      </c>
      <c r="L69" s="67">
        <v>11</v>
      </c>
      <c r="M69" s="67">
        <v>16732</v>
      </c>
      <c r="N69" s="67">
        <v>15654</v>
      </c>
      <c r="O69" s="67">
        <v>1078</v>
      </c>
      <c r="P69" s="67">
        <v>1029</v>
      </c>
      <c r="Q69" s="67">
        <v>447</v>
      </c>
      <c r="R69" s="67">
        <v>81</v>
      </c>
      <c r="S69" s="67">
        <v>0</v>
      </c>
      <c r="T69" s="67">
        <v>0</v>
      </c>
      <c r="U69" s="67">
        <v>116</v>
      </c>
      <c r="V69" s="67">
        <v>163</v>
      </c>
      <c r="W69" s="67">
        <v>98</v>
      </c>
      <c r="X69" s="67">
        <v>86</v>
      </c>
      <c r="Y69" s="67">
        <v>1</v>
      </c>
      <c r="Z69" s="67">
        <v>36</v>
      </c>
      <c r="AA69" s="67">
        <v>49</v>
      </c>
      <c r="AB69" s="67">
        <v>1</v>
      </c>
      <c r="AC69" s="67">
        <v>17987</v>
      </c>
      <c r="AD69" s="67">
        <v>0</v>
      </c>
      <c r="AE69" s="60">
        <f t="shared" si="5"/>
        <v>13.233091304099251</v>
      </c>
      <c r="AF69" s="60">
        <f t="shared" si="1"/>
        <v>6.4427444417881894</v>
      </c>
      <c r="AG69" s="60">
        <f t="shared" si="2"/>
        <v>95.454545454545453</v>
      </c>
      <c r="AH69" s="61">
        <f t="shared" si="3"/>
        <v>484.1023189098733</v>
      </c>
      <c r="AI69" s="62">
        <f t="shared" si="4"/>
        <v>7.5139146567718003</v>
      </c>
    </row>
    <row r="70" spans="1:35" ht="15" customHeight="1" x14ac:dyDescent="0.2">
      <c r="A70" s="58"/>
      <c r="B70" s="72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4"/>
    </row>
    <row r="71" spans="1:35" ht="9.75" customHeight="1" x14ac:dyDescent="0.2"/>
  </sheetData>
  <mergeCells count="99">
    <mergeCell ref="B67:C67"/>
    <mergeCell ref="B68:C68"/>
    <mergeCell ref="B69:C69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S6:S8"/>
    <mergeCell ref="T7:T8"/>
    <mergeCell ref="B9:C9"/>
    <mergeCell ref="B10:C10"/>
    <mergeCell ref="B11:C11"/>
    <mergeCell ref="B12:C12"/>
    <mergeCell ref="X4:X8"/>
    <mergeCell ref="Y4:Y8"/>
    <mergeCell ref="Z4:Z8"/>
    <mergeCell ref="F5:F8"/>
    <mergeCell ref="G5:G8"/>
    <mergeCell ref="H5:H8"/>
    <mergeCell ref="I5:I8"/>
    <mergeCell ref="J5:J8"/>
    <mergeCell ref="K5:K8"/>
    <mergeCell ref="L5:L8"/>
    <mergeCell ref="AG3:AG8"/>
    <mergeCell ref="AH3:AH8"/>
    <mergeCell ref="AI3:AI8"/>
    <mergeCell ref="E4:E8"/>
    <mergeCell ref="F4:G4"/>
    <mergeCell ref="H4:L4"/>
    <mergeCell ref="M4:M8"/>
    <mergeCell ref="N4:N8"/>
    <mergeCell ref="O4:O8"/>
    <mergeCell ref="Q4:Q8"/>
    <mergeCell ref="AA3:AA8"/>
    <mergeCell ref="AB3:AB8"/>
    <mergeCell ref="AC3:AC8"/>
    <mergeCell ref="AD3:AD8"/>
    <mergeCell ref="AE3:AE8"/>
    <mergeCell ref="AF3:AF8"/>
    <mergeCell ref="B3:C8"/>
    <mergeCell ref="D3:D8"/>
    <mergeCell ref="E3:L3"/>
    <mergeCell ref="M3:O3"/>
    <mergeCell ref="P3:P8"/>
    <mergeCell ref="Q3:Z3"/>
    <mergeCell ref="R4:R8"/>
    <mergeCell ref="U4:U8"/>
    <mergeCell ref="V4:V8"/>
    <mergeCell ref="W4:W8"/>
  </mergeCells>
  <phoneticPr fontId="3"/>
  <pageMargins left="1.1023622047244095" right="0" top="0.74803149606299213" bottom="0" header="0.31496062992125984" footer="0.31496062992125984"/>
  <pageSetup paperSize="8" scale="62" orientation="landscape" r:id="rId1"/>
  <rowBreaks count="1" manualBreakCount="1">
    <brk id="4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I61"/>
  <sheetViews>
    <sheetView view="pageBreakPreview" zoomScale="80" zoomScaleNormal="75" zoomScaleSheetLayoutView="80" workbookViewId="0">
      <selection activeCell="B1" sqref="B1"/>
    </sheetView>
  </sheetViews>
  <sheetFormatPr defaultColWidth="11.625" defaultRowHeight="30" customHeight="1" x14ac:dyDescent="0.2"/>
  <cols>
    <col min="1" max="1" width="2.25" style="76" customWidth="1"/>
    <col min="2" max="2" width="15.375" style="76" customWidth="1"/>
    <col min="3" max="4" width="10.625" style="75" customWidth="1"/>
    <col min="5" max="6" width="7.625" style="75" customWidth="1"/>
    <col min="7" max="7" width="10.625" style="75" customWidth="1"/>
    <col min="8" max="9" width="8.625" style="75" customWidth="1"/>
    <col min="10" max="11" width="7.625" style="75" customWidth="1"/>
    <col min="12" max="13" width="10.625" style="75" customWidth="1"/>
    <col min="14" max="27" width="7.625" style="75" customWidth="1"/>
    <col min="28" max="28" width="10.625" style="75" customWidth="1"/>
    <col min="29" max="29" width="8.625" style="75" customWidth="1"/>
    <col min="30" max="30" width="9.625" style="76" customWidth="1"/>
    <col min="31" max="31" width="7.625" style="76" customWidth="1"/>
    <col min="32" max="32" width="9.375" style="76" customWidth="1"/>
    <col min="33" max="33" width="9.625" style="76" customWidth="1"/>
    <col min="34" max="34" width="7.625" style="76" customWidth="1"/>
    <col min="35" max="35" width="2" style="76" customWidth="1"/>
    <col min="36" max="248" width="11.625" style="76"/>
    <col min="249" max="249" width="10.625" style="76" customWidth="1"/>
    <col min="250" max="250" width="4" style="76" customWidth="1"/>
    <col min="251" max="267" width="8.375" style="76" customWidth="1"/>
    <col min="268" max="268" width="8.875" style="76" customWidth="1"/>
    <col min="269" max="269" width="9.5" style="76" customWidth="1"/>
    <col min="270" max="270" width="8.375" style="76" customWidth="1"/>
    <col min="271" max="271" width="8.625" style="76" bestFit="1" customWidth="1"/>
    <col min="272" max="281" width="8.375" style="76" customWidth="1"/>
    <col min="282" max="283" width="3" style="76" customWidth="1"/>
    <col min="284" max="284" width="12.625" style="76" customWidth="1"/>
    <col min="285" max="285" width="15" style="76" customWidth="1"/>
    <col min="286" max="286" width="13.625" style="76" customWidth="1"/>
    <col min="287" max="287" width="15.625" style="76" customWidth="1"/>
    <col min="288" max="288" width="16.125" style="76" customWidth="1"/>
    <col min="289" max="289" width="14.125" style="76" customWidth="1"/>
    <col min="290" max="290" width="16.75" style="76" customWidth="1"/>
    <col min="291" max="291" width="19.5" style="76" customWidth="1"/>
    <col min="292" max="504" width="11.625" style="76"/>
    <col min="505" max="505" width="10.625" style="76" customWidth="1"/>
    <col min="506" max="506" width="4" style="76" customWidth="1"/>
    <col min="507" max="523" width="8.375" style="76" customWidth="1"/>
    <col min="524" max="524" width="8.875" style="76" customWidth="1"/>
    <col min="525" max="525" width="9.5" style="76" customWidth="1"/>
    <col min="526" max="526" width="8.375" style="76" customWidth="1"/>
    <col min="527" max="527" width="8.625" style="76" bestFit="1" customWidth="1"/>
    <col min="528" max="537" width="8.375" style="76" customWidth="1"/>
    <col min="538" max="539" width="3" style="76" customWidth="1"/>
    <col min="540" max="540" width="12.625" style="76" customWidth="1"/>
    <col min="541" max="541" width="15" style="76" customWidth="1"/>
    <col min="542" max="542" width="13.625" style="76" customWidth="1"/>
    <col min="543" max="543" width="15.625" style="76" customWidth="1"/>
    <col min="544" max="544" width="16.125" style="76" customWidth="1"/>
    <col min="545" max="545" width="14.125" style="76" customWidth="1"/>
    <col min="546" max="546" width="16.75" style="76" customWidth="1"/>
    <col min="547" max="547" width="19.5" style="76" customWidth="1"/>
    <col min="548" max="760" width="11.625" style="76"/>
    <col min="761" max="761" width="10.625" style="76" customWidth="1"/>
    <col min="762" max="762" width="4" style="76" customWidth="1"/>
    <col min="763" max="779" width="8.375" style="76" customWidth="1"/>
    <col min="780" max="780" width="8.875" style="76" customWidth="1"/>
    <col min="781" max="781" width="9.5" style="76" customWidth="1"/>
    <col min="782" max="782" width="8.375" style="76" customWidth="1"/>
    <col min="783" max="783" width="8.625" style="76" bestFit="1" customWidth="1"/>
    <col min="784" max="793" width="8.375" style="76" customWidth="1"/>
    <col min="794" max="795" width="3" style="76" customWidth="1"/>
    <col min="796" max="796" width="12.625" style="76" customWidth="1"/>
    <col min="797" max="797" width="15" style="76" customWidth="1"/>
    <col min="798" max="798" width="13.625" style="76" customWidth="1"/>
    <col min="799" max="799" width="15.625" style="76" customWidth="1"/>
    <col min="800" max="800" width="16.125" style="76" customWidth="1"/>
    <col min="801" max="801" width="14.125" style="76" customWidth="1"/>
    <col min="802" max="802" width="16.75" style="76" customWidth="1"/>
    <col min="803" max="803" width="19.5" style="76" customWidth="1"/>
    <col min="804" max="1016" width="11.625" style="76"/>
    <col min="1017" max="1017" width="10.625" style="76" customWidth="1"/>
    <col min="1018" max="1018" width="4" style="76" customWidth="1"/>
    <col min="1019" max="1035" width="8.375" style="76" customWidth="1"/>
    <col min="1036" max="1036" width="8.875" style="76" customWidth="1"/>
    <col min="1037" max="1037" width="9.5" style="76" customWidth="1"/>
    <col min="1038" max="1038" width="8.375" style="76" customWidth="1"/>
    <col min="1039" max="1039" width="8.625" style="76" bestFit="1" customWidth="1"/>
    <col min="1040" max="1049" width="8.375" style="76" customWidth="1"/>
    <col min="1050" max="1051" width="3" style="76" customWidth="1"/>
    <col min="1052" max="1052" width="12.625" style="76" customWidth="1"/>
    <col min="1053" max="1053" width="15" style="76" customWidth="1"/>
    <col min="1054" max="1054" width="13.625" style="76" customWidth="1"/>
    <col min="1055" max="1055" width="15.625" style="76" customWidth="1"/>
    <col min="1056" max="1056" width="16.125" style="76" customWidth="1"/>
    <col min="1057" max="1057" width="14.125" style="76" customWidth="1"/>
    <col min="1058" max="1058" width="16.75" style="76" customWidth="1"/>
    <col min="1059" max="1059" width="19.5" style="76" customWidth="1"/>
    <col min="1060" max="1272" width="11.625" style="76"/>
    <col min="1273" max="1273" width="10.625" style="76" customWidth="1"/>
    <col min="1274" max="1274" width="4" style="76" customWidth="1"/>
    <col min="1275" max="1291" width="8.375" style="76" customWidth="1"/>
    <col min="1292" max="1292" width="8.875" style="76" customWidth="1"/>
    <col min="1293" max="1293" width="9.5" style="76" customWidth="1"/>
    <col min="1294" max="1294" width="8.375" style="76" customWidth="1"/>
    <col min="1295" max="1295" width="8.625" style="76" bestFit="1" customWidth="1"/>
    <col min="1296" max="1305" width="8.375" style="76" customWidth="1"/>
    <col min="1306" max="1307" width="3" style="76" customWidth="1"/>
    <col min="1308" max="1308" width="12.625" style="76" customWidth="1"/>
    <col min="1309" max="1309" width="15" style="76" customWidth="1"/>
    <col min="1310" max="1310" width="13.625" style="76" customWidth="1"/>
    <col min="1311" max="1311" width="15.625" style="76" customWidth="1"/>
    <col min="1312" max="1312" width="16.125" style="76" customWidth="1"/>
    <col min="1313" max="1313" width="14.125" style="76" customWidth="1"/>
    <col min="1314" max="1314" width="16.75" style="76" customWidth="1"/>
    <col min="1315" max="1315" width="19.5" style="76" customWidth="1"/>
    <col min="1316" max="1528" width="11.625" style="76"/>
    <col min="1529" max="1529" width="10.625" style="76" customWidth="1"/>
    <col min="1530" max="1530" width="4" style="76" customWidth="1"/>
    <col min="1531" max="1547" width="8.375" style="76" customWidth="1"/>
    <col min="1548" max="1548" width="8.875" style="76" customWidth="1"/>
    <col min="1549" max="1549" width="9.5" style="76" customWidth="1"/>
    <col min="1550" max="1550" width="8.375" style="76" customWidth="1"/>
    <col min="1551" max="1551" width="8.625" style="76" bestFit="1" customWidth="1"/>
    <col min="1552" max="1561" width="8.375" style="76" customWidth="1"/>
    <col min="1562" max="1563" width="3" style="76" customWidth="1"/>
    <col min="1564" max="1564" width="12.625" style="76" customWidth="1"/>
    <col min="1565" max="1565" width="15" style="76" customWidth="1"/>
    <col min="1566" max="1566" width="13.625" style="76" customWidth="1"/>
    <col min="1567" max="1567" width="15.625" style="76" customWidth="1"/>
    <col min="1568" max="1568" width="16.125" style="76" customWidth="1"/>
    <col min="1569" max="1569" width="14.125" style="76" customWidth="1"/>
    <col min="1570" max="1570" width="16.75" style="76" customWidth="1"/>
    <col min="1571" max="1571" width="19.5" style="76" customWidth="1"/>
    <col min="1572" max="1784" width="11.625" style="76"/>
    <col min="1785" max="1785" width="10.625" style="76" customWidth="1"/>
    <col min="1786" max="1786" width="4" style="76" customWidth="1"/>
    <col min="1787" max="1803" width="8.375" style="76" customWidth="1"/>
    <col min="1804" max="1804" width="8.875" style="76" customWidth="1"/>
    <col min="1805" max="1805" width="9.5" style="76" customWidth="1"/>
    <col min="1806" max="1806" width="8.375" style="76" customWidth="1"/>
    <col min="1807" max="1807" width="8.625" style="76" bestFit="1" customWidth="1"/>
    <col min="1808" max="1817" width="8.375" style="76" customWidth="1"/>
    <col min="1818" max="1819" width="3" style="76" customWidth="1"/>
    <col min="1820" max="1820" width="12.625" style="76" customWidth="1"/>
    <col min="1821" max="1821" width="15" style="76" customWidth="1"/>
    <col min="1822" max="1822" width="13.625" style="76" customWidth="1"/>
    <col min="1823" max="1823" width="15.625" style="76" customWidth="1"/>
    <col min="1824" max="1824" width="16.125" style="76" customWidth="1"/>
    <col min="1825" max="1825" width="14.125" style="76" customWidth="1"/>
    <col min="1826" max="1826" width="16.75" style="76" customWidth="1"/>
    <col min="1827" max="1827" width="19.5" style="76" customWidth="1"/>
    <col min="1828" max="2040" width="11.625" style="76"/>
    <col min="2041" max="2041" width="10.625" style="76" customWidth="1"/>
    <col min="2042" max="2042" width="4" style="76" customWidth="1"/>
    <col min="2043" max="2059" width="8.375" style="76" customWidth="1"/>
    <col min="2060" max="2060" width="8.875" style="76" customWidth="1"/>
    <col min="2061" max="2061" width="9.5" style="76" customWidth="1"/>
    <col min="2062" max="2062" width="8.375" style="76" customWidth="1"/>
    <col min="2063" max="2063" width="8.625" style="76" bestFit="1" customWidth="1"/>
    <col min="2064" max="2073" width="8.375" style="76" customWidth="1"/>
    <col min="2074" max="2075" width="3" style="76" customWidth="1"/>
    <col min="2076" max="2076" width="12.625" style="76" customWidth="1"/>
    <col min="2077" max="2077" width="15" style="76" customWidth="1"/>
    <col min="2078" max="2078" width="13.625" style="76" customWidth="1"/>
    <col min="2079" max="2079" width="15.625" style="76" customWidth="1"/>
    <col min="2080" max="2080" width="16.125" style="76" customWidth="1"/>
    <col min="2081" max="2081" width="14.125" style="76" customWidth="1"/>
    <col min="2082" max="2082" width="16.75" style="76" customWidth="1"/>
    <col min="2083" max="2083" width="19.5" style="76" customWidth="1"/>
    <col min="2084" max="2296" width="11.625" style="76"/>
    <col min="2297" max="2297" width="10.625" style="76" customWidth="1"/>
    <col min="2298" max="2298" width="4" style="76" customWidth="1"/>
    <col min="2299" max="2315" width="8.375" style="76" customWidth="1"/>
    <col min="2316" max="2316" width="8.875" style="76" customWidth="1"/>
    <col min="2317" max="2317" width="9.5" style="76" customWidth="1"/>
    <col min="2318" max="2318" width="8.375" style="76" customWidth="1"/>
    <col min="2319" max="2319" width="8.625" style="76" bestFit="1" customWidth="1"/>
    <col min="2320" max="2329" width="8.375" style="76" customWidth="1"/>
    <col min="2330" max="2331" width="3" style="76" customWidth="1"/>
    <col min="2332" max="2332" width="12.625" style="76" customWidth="1"/>
    <col min="2333" max="2333" width="15" style="76" customWidth="1"/>
    <col min="2334" max="2334" width="13.625" style="76" customWidth="1"/>
    <col min="2335" max="2335" width="15.625" style="76" customWidth="1"/>
    <col min="2336" max="2336" width="16.125" style="76" customWidth="1"/>
    <col min="2337" max="2337" width="14.125" style="76" customWidth="1"/>
    <col min="2338" max="2338" width="16.75" style="76" customWidth="1"/>
    <col min="2339" max="2339" width="19.5" style="76" customWidth="1"/>
    <col min="2340" max="2552" width="11.625" style="76"/>
    <col min="2553" max="2553" width="10.625" style="76" customWidth="1"/>
    <col min="2554" max="2554" width="4" style="76" customWidth="1"/>
    <col min="2555" max="2571" width="8.375" style="76" customWidth="1"/>
    <col min="2572" max="2572" width="8.875" style="76" customWidth="1"/>
    <col min="2573" max="2573" width="9.5" style="76" customWidth="1"/>
    <col min="2574" max="2574" width="8.375" style="76" customWidth="1"/>
    <col min="2575" max="2575" width="8.625" style="76" bestFit="1" customWidth="1"/>
    <col min="2576" max="2585" width="8.375" style="76" customWidth="1"/>
    <col min="2586" max="2587" width="3" style="76" customWidth="1"/>
    <col min="2588" max="2588" width="12.625" style="76" customWidth="1"/>
    <col min="2589" max="2589" width="15" style="76" customWidth="1"/>
    <col min="2590" max="2590" width="13.625" style="76" customWidth="1"/>
    <col min="2591" max="2591" width="15.625" style="76" customWidth="1"/>
    <col min="2592" max="2592" width="16.125" style="76" customWidth="1"/>
    <col min="2593" max="2593" width="14.125" style="76" customWidth="1"/>
    <col min="2594" max="2594" width="16.75" style="76" customWidth="1"/>
    <col min="2595" max="2595" width="19.5" style="76" customWidth="1"/>
    <col min="2596" max="2808" width="11.625" style="76"/>
    <col min="2809" max="2809" width="10.625" style="76" customWidth="1"/>
    <col min="2810" max="2810" width="4" style="76" customWidth="1"/>
    <col min="2811" max="2827" width="8.375" style="76" customWidth="1"/>
    <col min="2828" max="2828" width="8.875" style="76" customWidth="1"/>
    <col min="2829" max="2829" width="9.5" style="76" customWidth="1"/>
    <col min="2830" max="2830" width="8.375" style="76" customWidth="1"/>
    <col min="2831" max="2831" width="8.625" style="76" bestFit="1" customWidth="1"/>
    <col min="2832" max="2841" width="8.375" style="76" customWidth="1"/>
    <col min="2842" max="2843" width="3" style="76" customWidth="1"/>
    <col min="2844" max="2844" width="12.625" style="76" customWidth="1"/>
    <col min="2845" max="2845" width="15" style="76" customWidth="1"/>
    <col min="2846" max="2846" width="13.625" style="76" customWidth="1"/>
    <col min="2847" max="2847" width="15.625" style="76" customWidth="1"/>
    <col min="2848" max="2848" width="16.125" style="76" customWidth="1"/>
    <col min="2849" max="2849" width="14.125" style="76" customWidth="1"/>
    <col min="2850" max="2850" width="16.75" style="76" customWidth="1"/>
    <col min="2851" max="2851" width="19.5" style="76" customWidth="1"/>
    <col min="2852" max="3064" width="11.625" style="76"/>
    <col min="3065" max="3065" width="10.625" style="76" customWidth="1"/>
    <col min="3066" max="3066" width="4" style="76" customWidth="1"/>
    <col min="3067" max="3083" width="8.375" style="76" customWidth="1"/>
    <col min="3084" max="3084" width="8.875" style="76" customWidth="1"/>
    <col min="3085" max="3085" width="9.5" style="76" customWidth="1"/>
    <col min="3086" max="3086" width="8.375" style="76" customWidth="1"/>
    <col min="3087" max="3087" width="8.625" style="76" bestFit="1" customWidth="1"/>
    <col min="3088" max="3097" width="8.375" style="76" customWidth="1"/>
    <col min="3098" max="3099" width="3" style="76" customWidth="1"/>
    <col min="3100" max="3100" width="12.625" style="76" customWidth="1"/>
    <col min="3101" max="3101" width="15" style="76" customWidth="1"/>
    <col min="3102" max="3102" width="13.625" style="76" customWidth="1"/>
    <col min="3103" max="3103" width="15.625" style="76" customWidth="1"/>
    <col min="3104" max="3104" width="16.125" style="76" customWidth="1"/>
    <col min="3105" max="3105" width="14.125" style="76" customWidth="1"/>
    <col min="3106" max="3106" width="16.75" style="76" customWidth="1"/>
    <col min="3107" max="3107" width="19.5" style="76" customWidth="1"/>
    <col min="3108" max="3320" width="11.625" style="76"/>
    <col min="3321" max="3321" width="10.625" style="76" customWidth="1"/>
    <col min="3322" max="3322" width="4" style="76" customWidth="1"/>
    <col min="3323" max="3339" width="8.375" style="76" customWidth="1"/>
    <col min="3340" max="3340" width="8.875" style="76" customWidth="1"/>
    <col min="3341" max="3341" width="9.5" style="76" customWidth="1"/>
    <col min="3342" max="3342" width="8.375" style="76" customWidth="1"/>
    <col min="3343" max="3343" width="8.625" style="76" bestFit="1" customWidth="1"/>
    <col min="3344" max="3353" width="8.375" style="76" customWidth="1"/>
    <col min="3354" max="3355" width="3" style="76" customWidth="1"/>
    <col min="3356" max="3356" width="12.625" style="76" customWidth="1"/>
    <col min="3357" max="3357" width="15" style="76" customWidth="1"/>
    <col min="3358" max="3358" width="13.625" style="76" customWidth="1"/>
    <col min="3359" max="3359" width="15.625" style="76" customWidth="1"/>
    <col min="3360" max="3360" width="16.125" style="76" customWidth="1"/>
    <col min="3361" max="3361" width="14.125" style="76" customWidth="1"/>
    <col min="3362" max="3362" width="16.75" style="76" customWidth="1"/>
    <col min="3363" max="3363" width="19.5" style="76" customWidth="1"/>
    <col min="3364" max="3576" width="11.625" style="76"/>
    <col min="3577" max="3577" width="10.625" style="76" customWidth="1"/>
    <col min="3578" max="3578" width="4" style="76" customWidth="1"/>
    <col min="3579" max="3595" width="8.375" style="76" customWidth="1"/>
    <col min="3596" max="3596" width="8.875" style="76" customWidth="1"/>
    <col min="3597" max="3597" width="9.5" style="76" customWidth="1"/>
    <col min="3598" max="3598" width="8.375" style="76" customWidth="1"/>
    <col min="3599" max="3599" width="8.625" style="76" bestFit="1" customWidth="1"/>
    <col min="3600" max="3609" width="8.375" style="76" customWidth="1"/>
    <col min="3610" max="3611" width="3" style="76" customWidth="1"/>
    <col min="3612" max="3612" width="12.625" style="76" customWidth="1"/>
    <col min="3613" max="3613" width="15" style="76" customWidth="1"/>
    <col min="3614" max="3614" width="13.625" style="76" customWidth="1"/>
    <col min="3615" max="3615" width="15.625" style="76" customWidth="1"/>
    <col min="3616" max="3616" width="16.125" style="76" customWidth="1"/>
    <col min="3617" max="3617" width="14.125" style="76" customWidth="1"/>
    <col min="3618" max="3618" width="16.75" style="76" customWidth="1"/>
    <col min="3619" max="3619" width="19.5" style="76" customWidth="1"/>
    <col min="3620" max="3832" width="11.625" style="76"/>
    <col min="3833" max="3833" width="10.625" style="76" customWidth="1"/>
    <col min="3834" max="3834" width="4" style="76" customWidth="1"/>
    <col min="3835" max="3851" width="8.375" style="76" customWidth="1"/>
    <col min="3852" max="3852" width="8.875" style="76" customWidth="1"/>
    <col min="3853" max="3853" width="9.5" style="76" customWidth="1"/>
    <col min="3854" max="3854" width="8.375" style="76" customWidth="1"/>
    <col min="3855" max="3855" width="8.625" style="76" bestFit="1" customWidth="1"/>
    <col min="3856" max="3865" width="8.375" style="76" customWidth="1"/>
    <col min="3866" max="3867" width="3" style="76" customWidth="1"/>
    <col min="3868" max="3868" width="12.625" style="76" customWidth="1"/>
    <col min="3869" max="3869" width="15" style="76" customWidth="1"/>
    <col min="3870" max="3870" width="13.625" style="76" customWidth="1"/>
    <col min="3871" max="3871" width="15.625" style="76" customWidth="1"/>
    <col min="3872" max="3872" width="16.125" style="76" customWidth="1"/>
    <col min="3873" max="3873" width="14.125" style="76" customWidth="1"/>
    <col min="3874" max="3874" width="16.75" style="76" customWidth="1"/>
    <col min="3875" max="3875" width="19.5" style="76" customWidth="1"/>
    <col min="3876" max="4088" width="11.625" style="76"/>
    <col min="4089" max="4089" width="10.625" style="76" customWidth="1"/>
    <col min="4090" max="4090" width="4" style="76" customWidth="1"/>
    <col min="4091" max="4107" width="8.375" style="76" customWidth="1"/>
    <col min="4108" max="4108" width="8.875" style="76" customWidth="1"/>
    <col min="4109" max="4109" width="9.5" style="76" customWidth="1"/>
    <col min="4110" max="4110" width="8.375" style="76" customWidth="1"/>
    <col min="4111" max="4111" width="8.625" style="76" bestFit="1" customWidth="1"/>
    <col min="4112" max="4121" width="8.375" style="76" customWidth="1"/>
    <col min="4122" max="4123" width="3" style="76" customWidth="1"/>
    <col min="4124" max="4124" width="12.625" style="76" customWidth="1"/>
    <col min="4125" max="4125" width="15" style="76" customWidth="1"/>
    <col min="4126" max="4126" width="13.625" style="76" customWidth="1"/>
    <col min="4127" max="4127" width="15.625" style="76" customWidth="1"/>
    <col min="4128" max="4128" width="16.125" style="76" customWidth="1"/>
    <col min="4129" max="4129" width="14.125" style="76" customWidth="1"/>
    <col min="4130" max="4130" width="16.75" style="76" customWidth="1"/>
    <col min="4131" max="4131" width="19.5" style="76" customWidth="1"/>
    <col min="4132" max="4344" width="11.625" style="76"/>
    <col min="4345" max="4345" width="10.625" style="76" customWidth="1"/>
    <col min="4346" max="4346" width="4" style="76" customWidth="1"/>
    <col min="4347" max="4363" width="8.375" style="76" customWidth="1"/>
    <col min="4364" max="4364" width="8.875" style="76" customWidth="1"/>
    <col min="4365" max="4365" width="9.5" style="76" customWidth="1"/>
    <col min="4366" max="4366" width="8.375" style="76" customWidth="1"/>
    <col min="4367" max="4367" width="8.625" style="76" bestFit="1" customWidth="1"/>
    <col min="4368" max="4377" width="8.375" style="76" customWidth="1"/>
    <col min="4378" max="4379" width="3" style="76" customWidth="1"/>
    <col min="4380" max="4380" width="12.625" style="76" customWidth="1"/>
    <col min="4381" max="4381" width="15" style="76" customWidth="1"/>
    <col min="4382" max="4382" width="13.625" style="76" customWidth="1"/>
    <col min="4383" max="4383" width="15.625" style="76" customWidth="1"/>
    <col min="4384" max="4384" width="16.125" style="76" customWidth="1"/>
    <col min="4385" max="4385" width="14.125" style="76" customWidth="1"/>
    <col min="4386" max="4386" width="16.75" style="76" customWidth="1"/>
    <col min="4387" max="4387" width="19.5" style="76" customWidth="1"/>
    <col min="4388" max="4600" width="11.625" style="76"/>
    <col min="4601" max="4601" width="10.625" style="76" customWidth="1"/>
    <col min="4602" max="4602" width="4" style="76" customWidth="1"/>
    <col min="4603" max="4619" width="8.375" style="76" customWidth="1"/>
    <col min="4620" max="4620" width="8.875" style="76" customWidth="1"/>
    <col min="4621" max="4621" width="9.5" style="76" customWidth="1"/>
    <col min="4622" max="4622" width="8.375" style="76" customWidth="1"/>
    <col min="4623" max="4623" width="8.625" style="76" bestFit="1" customWidth="1"/>
    <col min="4624" max="4633" width="8.375" style="76" customWidth="1"/>
    <col min="4634" max="4635" width="3" style="76" customWidth="1"/>
    <col min="4636" max="4636" width="12.625" style="76" customWidth="1"/>
    <col min="4637" max="4637" width="15" style="76" customWidth="1"/>
    <col min="4638" max="4638" width="13.625" style="76" customWidth="1"/>
    <col min="4639" max="4639" width="15.625" style="76" customWidth="1"/>
    <col min="4640" max="4640" width="16.125" style="76" customWidth="1"/>
    <col min="4641" max="4641" width="14.125" style="76" customWidth="1"/>
    <col min="4642" max="4642" width="16.75" style="76" customWidth="1"/>
    <col min="4643" max="4643" width="19.5" style="76" customWidth="1"/>
    <col min="4644" max="4856" width="11.625" style="76"/>
    <col min="4857" max="4857" width="10.625" style="76" customWidth="1"/>
    <col min="4858" max="4858" width="4" style="76" customWidth="1"/>
    <col min="4859" max="4875" width="8.375" style="76" customWidth="1"/>
    <col min="4876" max="4876" width="8.875" style="76" customWidth="1"/>
    <col min="4877" max="4877" width="9.5" style="76" customWidth="1"/>
    <col min="4878" max="4878" width="8.375" style="76" customWidth="1"/>
    <col min="4879" max="4879" width="8.625" style="76" bestFit="1" customWidth="1"/>
    <col min="4880" max="4889" width="8.375" style="76" customWidth="1"/>
    <col min="4890" max="4891" width="3" style="76" customWidth="1"/>
    <col min="4892" max="4892" width="12.625" style="76" customWidth="1"/>
    <col min="4893" max="4893" width="15" style="76" customWidth="1"/>
    <col min="4894" max="4894" width="13.625" style="76" customWidth="1"/>
    <col min="4895" max="4895" width="15.625" style="76" customWidth="1"/>
    <col min="4896" max="4896" width="16.125" style="76" customWidth="1"/>
    <col min="4897" max="4897" width="14.125" style="76" customWidth="1"/>
    <col min="4898" max="4898" width="16.75" style="76" customWidth="1"/>
    <col min="4899" max="4899" width="19.5" style="76" customWidth="1"/>
    <col min="4900" max="5112" width="11.625" style="76"/>
    <col min="5113" max="5113" width="10.625" style="76" customWidth="1"/>
    <col min="5114" max="5114" width="4" style="76" customWidth="1"/>
    <col min="5115" max="5131" width="8.375" style="76" customWidth="1"/>
    <col min="5132" max="5132" width="8.875" style="76" customWidth="1"/>
    <col min="5133" max="5133" width="9.5" style="76" customWidth="1"/>
    <col min="5134" max="5134" width="8.375" style="76" customWidth="1"/>
    <col min="5135" max="5135" width="8.625" style="76" bestFit="1" customWidth="1"/>
    <col min="5136" max="5145" width="8.375" style="76" customWidth="1"/>
    <col min="5146" max="5147" width="3" style="76" customWidth="1"/>
    <col min="5148" max="5148" width="12.625" style="76" customWidth="1"/>
    <col min="5149" max="5149" width="15" style="76" customWidth="1"/>
    <col min="5150" max="5150" width="13.625" style="76" customWidth="1"/>
    <col min="5151" max="5151" width="15.625" style="76" customWidth="1"/>
    <col min="5152" max="5152" width="16.125" style="76" customWidth="1"/>
    <col min="5153" max="5153" width="14.125" style="76" customWidth="1"/>
    <col min="5154" max="5154" width="16.75" style="76" customWidth="1"/>
    <col min="5155" max="5155" width="19.5" style="76" customWidth="1"/>
    <col min="5156" max="5368" width="11.625" style="76"/>
    <col min="5369" max="5369" width="10.625" style="76" customWidth="1"/>
    <col min="5370" max="5370" width="4" style="76" customWidth="1"/>
    <col min="5371" max="5387" width="8.375" style="76" customWidth="1"/>
    <col min="5388" max="5388" width="8.875" style="76" customWidth="1"/>
    <col min="5389" max="5389" width="9.5" style="76" customWidth="1"/>
    <col min="5390" max="5390" width="8.375" style="76" customWidth="1"/>
    <col min="5391" max="5391" width="8.625" style="76" bestFit="1" customWidth="1"/>
    <col min="5392" max="5401" width="8.375" style="76" customWidth="1"/>
    <col min="5402" max="5403" width="3" style="76" customWidth="1"/>
    <col min="5404" max="5404" width="12.625" style="76" customWidth="1"/>
    <col min="5405" max="5405" width="15" style="76" customWidth="1"/>
    <col min="5406" max="5406" width="13.625" style="76" customWidth="1"/>
    <col min="5407" max="5407" width="15.625" style="76" customWidth="1"/>
    <col min="5408" max="5408" width="16.125" style="76" customWidth="1"/>
    <col min="5409" max="5409" width="14.125" style="76" customWidth="1"/>
    <col min="5410" max="5410" width="16.75" style="76" customWidth="1"/>
    <col min="5411" max="5411" width="19.5" style="76" customWidth="1"/>
    <col min="5412" max="5624" width="11.625" style="76"/>
    <col min="5625" max="5625" width="10.625" style="76" customWidth="1"/>
    <col min="5626" max="5626" width="4" style="76" customWidth="1"/>
    <col min="5627" max="5643" width="8.375" style="76" customWidth="1"/>
    <col min="5644" max="5644" width="8.875" style="76" customWidth="1"/>
    <col min="5645" max="5645" width="9.5" style="76" customWidth="1"/>
    <col min="5646" max="5646" width="8.375" style="76" customWidth="1"/>
    <col min="5647" max="5647" width="8.625" style="76" bestFit="1" customWidth="1"/>
    <col min="5648" max="5657" width="8.375" style="76" customWidth="1"/>
    <col min="5658" max="5659" width="3" style="76" customWidth="1"/>
    <col min="5660" max="5660" width="12.625" style="76" customWidth="1"/>
    <col min="5661" max="5661" width="15" style="76" customWidth="1"/>
    <col min="5662" max="5662" width="13.625" style="76" customWidth="1"/>
    <col min="5663" max="5663" width="15.625" style="76" customWidth="1"/>
    <col min="5664" max="5664" width="16.125" style="76" customWidth="1"/>
    <col min="5665" max="5665" width="14.125" style="76" customWidth="1"/>
    <col min="5666" max="5666" width="16.75" style="76" customWidth="1"/>
    <col min="5667" max="5667" width="19.5" style="76" customWidth="1"/>
    <col min="5668" max="5880" width="11.625" style="76"/>
    <col min="5881" max="5881" width="10.625" style="76" customWidth="1"/>
    <col min="5882" max="5882" width="4" style="76" customWidth="1"/>
    <col min="5883" max="5899" width="8.375" style="76" customWidth="1"/>
    <col min="5900" max="5900" width="8.875" style="76" customWidth="1"/>
    <col min="5901" max="5901" width="9.5" style="76" customWidth="1"/>
    <col min="5902" max="5902" width="8.375" style="76" customWidth="1"/>
    <col min="5903" max="5903" width="8.625" style="76" bestFit="1" customWidth="1"/>
    <col min="5904" max="5913" width="8.375" style="76" customWidth="1"/>
    <col min="5914" max="5915" width="3" style="76" customWidth="1"/>
    <col min="5916" max="5916" width="12.625" style="76" customWidth="1"/>
    <col min="5917" max="5917" width="15" style="76" customWidth="1"/>
    <col min="5918" max="5918" width="13.625" style="76" customWidth="1"/>
    <col min="5919" max="5919" width="15.625" style="76" customWidth="1"/>
    <col min="5920" max="5920" width="16.125" style="76" customWidth="1"/>
    <col min="5921" max="5921" width="14.125" style="76" customWidth="1"/>
    <col min="5922" max="5922" width="16.75" style="76" customWidth="1"/>
    <col min="5923" max="5923" width="19.5" style="76" customWidth="1"/>
    <col min="5924" max="6136" width="11.625" style="76"/>
    <col min="6137" max="6137" width="10.625" style="76" customWidth="1"/>
    <col min="6138" max="6138" width="4" style="76" customWidth="1"/>
    <col min="6139" max="6155" width="8.375" style="76" customWidth="1"/>
    <col min="6156" max="6156" width="8.875" style="76" customWidth="1"/>
    <col min="6157" max="6157" width="9.5" style="76" customWidth="1"/>
    <col min="6158" max="6158" width="8.375" style="76" customWidth="1"/>
    <col min="6159" max="6159" width="8.625" style="76" bestFit="1" customWidth="1"/>
    <col min="6160" max="6169" width="8.375" style="76" customWidth="1"/>
    <col min="6170" max="6171" width="3" style="76" customWidth="1"/>
    <col min="6172" max="6172" width="12.625" style="76" customWidth="1"/>
    <col min="6173" max="6173" width="15" style="76" customWidth="1"/>
    <col min="6174" max="6174" width="13.625" style="76" customWidth="1"/>
    <col min="6175" max="6175" width="15.625" style="76" customWidth="1"/>
    <col min="6176" max="6176" width="16.125" style="76" customWidth="1"/>
    <col min="6177" max="6177" width="14.125" style="76" customWidth="1"/>
    <col min="6178" max="6178" width="16.75" style="76" customWidth="1"/>
    <col min="6179" max="6179" width="19.5" style="76" customWidth="1"/>
    <col min="6180" max="6392" width="11.625" style="76"/>
    <col min="6393" max="6393" width="10.625" style="76" customWidth="1"/>
    <col min="6394" max="6394" width="4" style="76" customWidth="1"/>
    <col min="6395" max="6411" width="8.375" style="76" customWidth="1"/>
    <col min="6412" max="6412" width="8.875" style="76" customWidth="1"/>
    <col min="6413" max="6413" width="9.5" style="76" customWidth="1"/>
    <col min="6414" max="6414" width="8.375" style="76" customWidth="1"/>
    <col min="6415" max="6415" width="8.625" style="76" bestFit="1" customWidth="1"/>
    <col min="6416" max="6425" width="8.375" style="76" customWidth="1"/>
    <col min="6426" max="6427" width="3" style="76" customWidth="1"/>
    <col min="6428" max="6428" width="12.625" style="76" customWidth="1"/>
    <col min="6429" max="6429" width="15" style="76" customWidth="1"/>
    <col min="6430" max="6430" width="13.625" style="76" customWidth="1"/>
    <col min="6431" max="6431" width="15.625" style="76" customWidth="1"/>
    <col min="6432" max="6432" width="16.125" style="76" customWidth="1"/>
    <col min="6433" max="6433" width="14.125" style="76" customWidth="1"/>
    <col min="6434" max="6434" width="16.75" style="76" customWidth="1"/>
    <col min="6435" max="6435" width="19.5" style="76" customWidth="1"/>
    <col min="6436" max="6648" width="11.625" style="76"/>
    <col min="6649" max="6649" width="10.625" style="76" customWidth="1"/>
    <col min="6650" max="6650" width="4" style="76" customWidth="1"/>
    <col min="6651" max="6667" width="8.375" style="76" customWidth="1"/>
    <col min="6668" max="6668" width="8.875" style="76" customWidth="1"/>
    <col min="6669" max="6669" width="9.5" style="76" customWidth="1"/>
    <col min="6670" max="6670" width="8.375" style="76" customWidth="1"/>
    <col min="6671" max="6671" width="8.625" style="76" bestFit="1" customWidth="1"/>
    <col min="6672" max="6681" width="8.375" style="76" customWidth="1"/>
    <col min="6682" max="6683" width="3" style="76" customWidth="1"/>
    <col min="6684" max="6684" width="12.625" style="76" customWidth="1"/>
    <col min="6685" max="6685" width="15" style="76" customWidth="1"/>
    <col min="6686" max="6686" width="13.625" style="76" customWidth="1"/>
    <col min="6687" max="6687" width="15.625" style="76" customWidth="1"/>
    <col min="6688" max="6688" width="16.125" style="76" customWidth="1"/>
    <col min="6689" max="6689" width="14.125" style="76" customWidth="1"/>
    <col min="6690" max="6690" width="16.75" style="76" customWidth="1"/>
    <col min="6691" max="6691" width="19.5" style="76" customWidth="1"/>
    <col min="6692" max="6904" width="11.625" style="76"/>
    <col min="6905" max="6905" width="10.625" style="76" customWidth="1"/>
    <col min="6906" max="6906" width="4" style="76" customWidth="1"/>
    <col min="6907" max="6923" width="8.375" style="76" customWidth="1"/>
    <col min="6924" max="6924" width="8.875" style="76" customWidth="1"/>
    <col min="6925" max="6925" width="9.5" style="76" customWidth="1"/>
    <col min="6926" max="6926" width="8.375" style="76" customWidth="1"/>
    <col min="6927" max="6927" width="8.625" style="76" bestFit="1" customWidth="1"/>
    <col min="6928" max="6937" width="8.375" style="76" customWidth="1"/>
    <col min="6938" max="6939" width="3" style="76" customWidth="1"/>
    <col min="6940" max="6940" width="12.625" style="76" customWidth="1"/>
    <col min="6941" max="6941" width="15" style="76" customWidth="1"/>
    <col min="6942" max="6942" width="13.625" style="76" customWidth="1"/>
    <col min="6943" max="6943" width="15.625" style="76" customWidth="1"/>
    <col min="6944" max="6944" width="16.125" style="76" customWidth="1"/>
    <col min="6945" max="6945" width="14.125" style="76" customWidth="1"/>
    <col min="6946" max="6946" width="16.75" style="76" customWidth="1"/>
    <col min="6947" max="6947" width="19.5" style="76" customWidth="1"/>
    <col min="6948" max="7160" width="11.625" style="76"/>
    <col min="7161" max="7161" width="10.625" style="76" customWidth="1"/>
    <col min="7162" max="7162" width="4" style="76" customWidth="1"/>
    <col min="7163" max="7179" width="8.375" style="76" customWidth="1"/>
    <col min="7180" max="7180" width="8.875" style="76" customWidth="1"/>
    <col min="7181" max="7181" width="9.5" style="76" customWidth="1"/>
    <col min="7182" max="7182" width="8.375" style="76" customWidth="1"/>
    <col min="7183" max="7183" width="8.625" style="76" bestFit="1" customWidth="1"/>
    <col min="7184" max="7193" width="8.375" style="76" customWidth="1"/>
    <col min="7194" max="7195" width="3" style="76" customWidth="1"/>
    <col min="7196" max="7196" width="12.625" style="76" customWidth="1"/>
    <col min="7197" max="7197" width="15" style="76" customWidth="1"/>
    <col min="7198" max="7198" width="13.625" style="76" customWidth="1"/>
    <col min="7199" max="7199" width="15.625" style="76" customWidth="1"/>
    <col min="7200" max="7200" width="16.125" style="76" customWidth="1"/>
    <col min="7201" max="7201" width="14.125" style="76" customWidth="1"/>
    <col min="7202" max="7202" width="16.75" style="76" customWidth="1"/>
    <col min="7203" max="7203" width="19.5" style="76" customWidth="1"/>
    <col min="7204" max="7416" width="11.625" style="76"/>
    <col min="7417" max="7417" width="10.625" style="76" customWidth="1"/>
    <col min="7418" max="7418" width="4" style="76" customWidth="1"/>
    <col min="7419" max="7435" width="8.375" style="76" customWidth="1"/>
    <col min="7436" max="7436" width="8.875" style="76" customWidth="1"/>
    <col min="7437" max="7437" width="9.5" style="76" customWidth="1"/>
    <col min="7438" max="7438" width="8.375" style="76" customWidth="1"/>
    <col min="7439" max="7439" width="8.625" style="76" bestFit="1" customWidth="1"/>
    <col min="7440" max="7449" width="8.375" style="76" customWidth="1"/>
    <col min="7450" max="7451" width="3" style="76" customWidth="1"/>
    <col min="7452" max="7452" width="12.625" style="76" customWidth="1"/>
    <col min="7453" max="7453" width="15" style="76" customWidth="1"/>
    <col min="7454" max="7454" width="13.625" style="76" customWidth="1"/>
    <col min="7455" max="7455" width="15.625" style="76" customWidth="1"/>
    <col min="7456" max="7456" width="16.125" style="76" customWidth="1"/>
    <col min="7457" max="7457" width="14.125" style="76" customWidth="1"/>
    <col min="7458" max="7458" width="16.75" style="76" customWidth="1"/>
    <col min="7459" max="7459" width="19.5" style="76" customWidth="1"/>
    <col min="7460" max="7672" width="11.625" style="76"/>
    <col min="7673" max="7673" width="10.625" style="76" customWidth="1"/>
    <col min="7674" max="7674" width="4" style="76" customWidth="1"/>
    <col min="7675" max="7691" width="8.375" style="76" customWidth="1"/>
    <col min="7692" max="7692" width="8.875" style="76" customWidth="1"/>
    <col min="7693" max="7693" width="9.5" style="76" customWidth="1"/>
    <col min="7694" max="7694" width="8.375" style="76" customWidth="1"/>
    <col min="7695" max="7695" width="8.625" style="76" bestFit="1" customWidth="1"/>
    <col min="7696" max="7705" width="8.375" style="76" customWidth="1"/>
    <col min="7706" max="7707" width="3" style="76" customWidth="1"/>
    <col min="7708" max="7708" width="12.625" style="76" customWidth="1"/>
    <col min="7709" max="7709" width="15" style="76" customWidth="1"/>
    <col min="7710" max="7710" width="13.625" style="76" customWidth="1"/>
    <col min="7711" max="7711" width="15.625" style="76" customWidth="1"/>
    <col min="7712" max="7712" width="16.125" style="76" customWidth="1"/>
    <col min="7713" max="7713" width="14.125" style="76" customWidth="1"/>
    <col min="7714" max="7714" width="16.75" style="76" customWidth="1"/>
    <col min="7715" max="7715" width="19.5" style="76" customWidth="1"/>
    <col min="7716" max="7928" width="11.625" style="76"/>
    <col min="7929" max="7929" width="10.625" style="76" customWidth="1"/>
    <col min="7930" max="7930" width="4" style="76" customWidth="1"/>
    <col min="7931" max="7947" width="8.375" style="76" customWidth="1"/>
    <col min="7948" max="7948" width="8.875" style="76" customWidth="1"/>
    <col min="7949" max="7949" width="9.5" style="76" customWidth="1"/>
    <col min="7950" max="7950" width="8.375" style="76" customWidth="1"/>
    <col min="7951" max="7951" width="8.625" style="76" bestFit="1" customWidth="1"/>
    <col min="7952" max="7961" width="8.375" style="76" customWidth="1"/>
    <col min="7962" max="7963" width="3" style="76" customWidth="1"/>
    <col min="7964" max="7964" width="12.625" style="76" customWidth="1"/>
    <col min="7965" max="7965" width="15" style="76" customWidth="1"/>
    <col min="7966" max="7966" width="13.625" style="76" customWidth="1"/>
    <col min="7967" max="7967" width="15.625" style="76" customWidth="1"/>
    <col min="7968" max="7968" width="16.125" style="76" customWidth="1"/>
    <col min="7969" max="7969" width="14.125" style="76" customWidth="1"/>
    <col min="7970" max="7970" width="16.75" style="76" customWidth="1"/>
    <col min="7971" max="7971" width="19.5" style="76" customWidth="1"/>
    <col min="7972" max="8184" width="11.625" style="76"/>
    <col min="8185" max="8185" width="10.625" style="76" customWidth="1"/>
    <col min="8186" max="8186" width="4" style="76" customWidth="1"/>
    <col min="8187" max="8203" width="8.375" style="76" customWidth="1"/>
    <col min="8204" max="8204" width="8.875" style="76" customWidth="1"/>
    <col min="8205" max="8205" width="9.5" style="76" customWidth="1"/>
    <col min="8206" max="8206" width="8.375" style="76" customWidth="1"/>
    <col min="8207" max="8207" width="8.625" style="76" bestFit="1" customWidth="1"/>
    <col min="8208" max="8217" width="8.375" style="76" customWidth="1"/>
    <col min="8218" max="8219" width="3" style="76" customWidth="1"/>
    <col min="8220" max="8220" width="12.625" style="76" customWidth="1"/>
    <col min="8221" max="8221" width="15" style="76" customWidth="1"/>
    <col min="8222" max="8222" width="13.625" style="76" customWidth="1"/>
    <col min="8223" max="8223" width="15.625" style="76" customWidth="1"/>
    <col min="8224" max="8224" width="16.125" style="76" customWidth="1"/>
    <col min="8225" max="8225" width="14.125" style="76" customWidth="1"/>
    <col min="8226" max="8226" width="16.75" style="76" customWidth="1"/>
    <col min="8227" max="8227" width="19.5" style="76" customWidth="1"/>
    <col min="8228" max="8440" width="11.625" style="76"/>
    <col min="8441" max="8441" width="10.625" style="76" customWidth="1"/>
    <col min="8442" max="8442" width="4" style="76" customWidth="1"/>
    <col min="8443" max="8459" width="8.375" style="76" customWidth="1"/>
    <col min="8460" max="8460" width="8.875" style="76" customWidth="1"/>
    <col min="8461" max="8461" width="9.5" style="76" customWidth="1"/>
    <col min="8462" max="8462" width="8.375" style="76" customWidth="1"/>
    <col min="8463" max="8463" width="8.625" style="76" bestFit="1" customWidth="1"/>
    <col min="8464" max="8473" width="8.375" style="76" customWidth="1"/>
    <col min="8474" max="8475" width="3" style="76" customWidth="1"/>
    <col min="8476" max="8476" width="12.625" style="76" customWidth="1"/>
    <col min="8477" max="8477" width="15" style="76" customWidth="1"/>
    <col min="8478" max="8478" width="13.625" style="76" customWidth="1"/>
    <col min="8479" max="8479" width="15.625" style="76" customWidth="1"/>
    <col min="8480" max="8480" width="16.125" style="76" customWidth="1"/>
    <col min="8481" max="8481" width="14.125" style="76" customWidth="1"/>
    <col min="8482" max="8482" width="16.75" style="76" customWidth="1"/>
    <col min="8483" max="8483" width="19.5" style="76" customWidth="1"/>
    <col min="8484" max="8696" width="11.625" style="76"/>
    <col min="8697" max="8697" width="10.625" style="76" customWidth="1"/>
    <col min="8698" max="8698" width="4" style="76" customWidth="1"/>
    <col min="8699" max="8715" width="8.375" style="76" customWidth="1"/>
    <col min="8716" max="8716" width="8.875" style="76" customWidth="1"/>
    <col min="8717" max="8717" width="9.5" style="76" customWidth="1"/>
    <col min="8718" max="8718" width="8.375" style="76" customWidth="1"/>
    <col min="8719" max="8719" width="8.625" style="76" bestFit="1" customWidth="1"/>
    <col min="8720" max="8729" width="8.375" style="76" customWidth="1"/>
    <col min="8730" max="8731" width="3" style="76" customWidth="1"/>
    <col min="8732" max="8732" width="12.625" style="76" customWidth="1"/>
    <col min="8733" max="8733" width="15" style="76" customWidth="1"/>
    <col min="8734" max="8734" width="13.625" style="76" customWidth="1"/>
    <col min="8735" max="8735" width="15.625" style="76" customWidth="1"/>
    <col min="8736" max="8736" width="16.125" style="76" customWidth="1"/>
    <col min="8737" max="8737" width="14.125" style="76" customWidth="1"/>
    <col min="8738" max="8738" width="16.75" style="76" customWidth="1"/>
    <col min="8739" max="8739" width="19.5" style="76" customWidth="1"/>
    <col min="8740" max="8952" width="11.625" style="76"/>
    <col min="8953" max="8953" width="10.625" style="76" customWidth="1"/>
    <col min="8954" max="8954" width="4" style="76" customWidth="1"/>
    <col min="8955" max="8971" width="8.375" style="76" customWidth="1"/>
    <col min="8972" max="8972" width="8.875" style="76" customWidth="1"/>
    <col min="8973" max="8973" width="9.5" style="76" customWidth="1"/>
    <col min="8974" max="8974" width="8.375" style="76" customWidth="1"/>
    <col min="8975" max="8975" width="8.625" style="76" bestFit="1" customWidth="1"/>
    <col min="8976" max="8985" width="8.375" style="76" customWidth="1"/>
    <col min="8986" max="8987" width="3" style="76" customWidth="1"/>
    <col min="8988" max="8988" width="12.625" style="76" customWidth="1"/>
    <col min="8989" max="8989" width="15" style="76" customWidth="1"/>
    <col min="8990" max="8990" width="13.625" style="76" customWidth="1"/>
    <col min="8991" max="8991" width="15.625" style="76" customWidth="1"/>
    <col min="8992" max="8992" width="16.125" style="76" customWidth="1"/>
    <col min="8993" max="8993" width="14.125" style="76" customWidth="1"/>
    <col min="8994" max="8994" width="16.75" style="76" customWidth="1"/>
    <col min="8995" max="8995" width="19.5" style="76" customWidth="1"/>
    <col min="8996" max="9208" width="11.625" style="76"/>
    <col min="9209" max="9209" width="10.625" style="76" customWidth="1"/>
    <col min="9210" max="9210" width="4" style="76" customWidth="1"/>
    <col min="9211" max="9227" width="8.375" style="76" customWidth="1"/>
    <col min="9228" max="9228" width="8.875" style="76" customWidth="1"/>
    <col min="9229" max="9229" width="9.5" style="76" customWidth="1"/>
    <col min="9230" max="9230" width="8.375" style="76" customWidth="1"/>
    <col min="9231" max="9231" width="8.625" style="76" bestFit="1" customWidth="1"/>
    <col min="9232" max="9241" width="8.375" style="76" customWidth="1"/>
    <col min="9242" max="9243" width="3" style="76" customWidth="1"/>
    <col min="9244" max="9244" width="12.625" style="76" customWidth="1"/>
    <col min="9245" max="9245" width="15" style="76" customWidth="1"/>
    <col min="9246" max="9246" width="13.625" style="76" customWidth="1"/>
    <col min="9247" max="9247" width="15.625" style="76" customWidth="1"/>
    <col min="9248" max="9248" width="16.125" style="76" customWidth="1"/>
    <col min="9249" max="9249" width="14.125" style="76" customWidth="1"/>
    <col min="9250" max="9250" width="16.75" style="76" customWidth="1"/>
    <col min="9251" max="9251" width="19.5" style="76" customWidth="1"/>
    <col min="9252" max="9464" width="11.625" style="76"/>
    <col min="9465" max="9465" width="10.625" style="76" customWidth="1"/>
    <col min="9466" max="9466" width="4" style="76" customWidth="1"/>
    <col min="9467" max="9483" width="8.375" style="76" customWidth="1"/>
    <col min="9484" max="9484" width="8.875" style="76" customWidth="1"/>
    <col min="9485" max="9485" width="9.5" style="76" customWidth="1"/>
    <col min="9486" max="9486" width="8.375" style="76" customWidth="1"/>
    <col min="9487" max="9487" width="8.625" style="76" bestFit="1" customWidth="1"/>
    <col min="9488" max="9497" width="8.375" style="76" customWidth="1"/>
    <col min="9498" max="9499" width="3" style="76" customWidth="1"/>
    <col min="9500" max="9500" width="12.625" style="76" customWidth="1"/>
    <col min="9501" max="9501" width="15" style="76" customWidth="1"/>
    <col min="9502" max="9502" width="13.625" style="76" customWidth="1"/>
    <col min="9503" max="9503" width="15.625" style="76" customWidth="1"/>
    <col min="9504" max="9504" width="16.125" style="76" customWidth="1"/>
    <col min="9505" max="9505" width="14.125" style="76" customWidth="1"/>
    <col min="9506" max="9506" width="16.75" style="76" customWidth="1"/>
    <col min="9507" max="9507" width="19.5" style="76" customWidth="1"/>
    <col min="9508" max="9720" width="11.625" style="76"/>
    <col min="9721" max="9721" width="10.625" style="76" customWidth="1"/>
    <col min="9722" max="9722" width="4" style="76" customWidth="1"/>
    <col min="9723" max="9739" width="8.375" style="76" customWidth="1"/>
    <col min="9740" max="9740" width="8.875" style="76" customWidth="1"/>
    <col min="9741" max="9741" width="9.5" style="76" customWidth="1"/>
    <col min="9742" max="9742" width="8.375" style="76" customWidth="1"/>
    <col min="9743" max="9743" width="8.625" style="76" bestFit="1" customWidth="1"/>
    <col min="9744" max="9753" width="8.375" style="76" customWidth="1"/>
    <col min="9754" max="9755" width="3" style="76" customWidth="1"/>
    <col min="9756" max="9756" width="12.625" style="76" customWidth="1"/>
    <col min="9757" max="9757" width="15" style="76" customWidth="1"/>
    <col min="9758" max="9758" width="13.625" style="76" customWidth="1"/>
    <col min="9759" max="9759" width="15.625" style="76" customWidth="1"/>
    <col min="9760" max="9760" width="16.125" style="76" customWidth="1"/>
    <col min="9761" max="9761" width="14.125" style="76" customWidth="1"/>
    <col min="9762" max="9762" width="16.75" style="76" customWidth="1"/>
    <col min="9763" max="9763" width="19.5" style="76" customWidth="1"/>
    <col min="9764" max="9976" width="11.625" style="76"/>
    <col min="9977" max="9977" width="10.625" style="76" customWidth="1"/>
    <col min="9978" max="9978" width="4" style="76" customWidth="1"/>
    <col min="9979" max="9995" width="8.375" style="76" customWidth="1"/>
    <col min="9996" max="9996" width="8.875" style="76" customWidth="1"/>
    <col min="9997" max="9997" width="9.5" style="76" customWidth="1"/>
    <col min="9998" max="9998" width="8.375" style="76" customWidth="1"/>
    <col min="9999" max="9999" width="8.625" style="76" bestFit="1" customWidth="1"/>
    <col min="10000" max="10009" width="8.375" style="76" customWidth="1"/>
    <col min="10010" max="10011" width="3" style="76" customWidth="1"/>
    <col min="10012" max="10012" width="12.625" style="76" customWidth="1"/>
    <col min="10013" max="10013" width="15" style="76" customWidth="1"/>
    <col min="10014" max="10014" width="13.625" style="76" customWidth="1"/>
    <col min="10015" max="10015" width="15.625" style="76" customWidth="1"/>
    <col min="10016" max="10016" width="16.125" style="76" customWidth="1"/>
    <col min="10017" max="10017" width="14.125" style="76" customWidth="1"/>
    <col min="10018" max="10018" width="16.75" style="76" customWidth="1"/>
    <col min="10019" max="10019" width="19.5" style="76" customWidth="1"/>
    <col min="10020" max="10232" width="11.625" style="76"/>
    <col min="10233" max="10233" width="10.625" style="76" customWidth="1"/>
    <col min="10234" max="10234" width="4" style="76" customWidth="1"/>
    <col min="10235" max="10251" width="8.375" style="76" customWidth="1"/>
    <col min="10252" max="10252" width="8.875" style="76" customWidth="1"/>
    <col min="10253" max="10253" width="9.5" style="76" customWidth="1"/>
    <col min="10254" max="10254" width="8.375" style="76" customWidth="1"/>
    <col min="10255" max="10255" width="8.625" style="76" bestFit="1" customWidth="1"/>
    <col min="10256" max="10265" width="8.375" style="76" customWidth="1"/>
    <col min="10266" max="10267" width="3" style="76" customWidth="1"/>
    <col min="10268" max="10268" width="12.625" style="76" customWidth="1"/>
    <col min="10269" max="10269" width="15" style="76" customWidth="1"/>
    <col min="10270" max="10270" width="13.625" style="76" customWidth="1"/>
    <col min="10271" max="10271" width="15.625" style="76" customWidth="1"/>
    <col min="10272" max="10272" width="16.125" style="76" customWidth="1"/>
    <col min="10273" max="10273" width="14.125" style="76" customWidth="1"/>
    <col min="10274" max="10274" width="16.75" style="76" customWidth="1"/>
    <col min="10275" max="10275" width="19.5" style="76" customWidth="1"/>
    <col min="10276" max="10488" width="11.625" style="76"/>
    <col min="10489" max="10489" width="10.625" style="76" customWidth="1"/>
    <col min="10490" max="10490" width="4" style="76" customWidth="1"/>
    <col min="10491" max="10507" width="8.375" style="76" customWidth="1"/>
    <col min="10508" max="10508" width="8.875" style="76" customWidth="1"/>
    <col min="10509" max="10509" width="9.5" style="76" customWidth="1"/>
    <col min="10510" max="10510" width="8.375" style="76" customWidth="1"/>
    <col min="10511" max="10511" width="8.625" style="76" bestFit="1" customWidth="1"/>
    <col min="10512" max="10521" width="8.375" style="76" customWidth="1"/>
    <col min="10522" max="10523" width="3" style="76" customWidth="1"/>
    <col min="10524" max="10524" width="12.625" style="76" customWidth="1"/>
    <col min="10525" max="10525" width="15" style="76" customWidth="1"/>
    <col min="10526" max="10526" width="13.625" style="76" customWidth="1"/>
    <col min="10527" max="10527" width="15.625" style="76" customWidth="1"/>
    <col min="10528" max="10528" width="16.125" style="76" customWidth="1"/>
    <col min="10529" max="10529" width="14.125" style="76" customWidth="1"/>
    <col min="10530" max="10530" width="16.75" style="76" customWidth="1"/>
    <col min="10531" max="10531" width="19.5" style="76" customWidth="1"/>
    <col min="10532" max="10744" width="11.625" style="76"/>
    <col min="10745" max="10745" width="10.625" style="76" customWidth="1"/>
    <col min="10746" max="10746" width="4" style="76" customWidth="1"/>
    <col min="10747" max="10763" width="8.375" style="76" customWidth="1"/>
    <col min="10764" max="10764" width="8.875" style="76" customWidth="1"/>
    <col min="10765" max="10765" width="9.5" style="76" customWidth="1"/>
    <col min="10766" max="10766" width="8.375" style="76" customWidth="1"/>
    <col min="10767" max="10767" width="8.625" style="76" bestFit="1" customWidth="1"/>
    <col min="10768" max="10777" width="8.375" style="76" customWidth="1"/>
    <col min="10778" max="10779" width="3" style="76" customWidth="1"/>
    <col min="10780" max="10780" width="12.625" style="76" customWidth="1"/>
    <col min="10781" max="10781" width="15" style="76" customWidth="1"/>
    <col min="10782" max="10782" width="13.625" style="76" customWidth="1"/>
    <col min="10783" max="10783" width="15.625" style="76" customWidth="1"/>
    <col min="10784" max="10784" width="16.125" style="76" customWidth="1"/>
    <col min="10785" max="10785" width="14.125" style="76" customWidth="1"/>
    <col min="10786" max="10786" width="16.75" style="76" customWidth="1"/>
    <col min="10787" max="10787" width="19.5" style="76" customWidth="1"/>
    <col min="10788" max="11000" width="11.625" style="76"/>
    <col min="11001" max="11001" width="10.625" style="76" customWidth="1"/>
    <col min="11002" max="11002" width="4" style="76" customWidth="1"/>
    <col min="11003" max="11019" width="8.375" style="76" customWidth="1"/>
    <col min="11020" max="11020" width="8.875" style="76" customWidth="1"/>
    <col min="11021" max="11021" width="9.5" style="76" customWidth="1"/>
    <col min="11022" max="11022" width="8.375" style="76" customWidth="1"/>
    <col min="11023" max="11023" width="8.625" style="76" bestFit="1" customWidth="1"/>
    <col min="11024" max="11033" width="8.375" style="76" customWidth="1"/>
    <col min="11034" max="11035" width="3" style="76" customWidth="1"/>
    <col min="11036" max="11036" width="12.625" style="76" customWidth="1"/>
    <col min="11037" max="11037" width="15" style="76" customWidth="1"/>
    <col min="11038" max="11038" width="13.625" style="76" customWidth="1"/>
    <col min="11039" max="11039" width="15.625" style="76" customWidth="1"/>
    <col min="11040" max="11040" width="16.125" style="76" customWidth="1"/>
    <col min="11041" max="11041" width="14.125" style="76" customWidth="1"/>
    <col min="11042" max="11042" width="16.75" style="76" customWidth="1"/>
    <col min="11043" max="11043" width="19.5" style="76" customWidth="1"/>
    <col min="11044" max="11256" width="11.625" style="76"/>
    <col min="11257" max="11257" width="10.625" style="76" customWidth="1"/>
    <col min="11258" max="11258" width="4" style="76" customWidth="1"/>
    <col min="11259" max="11275" width="8.375" style="76" customWidth="1"/>
    <col min="11276" max="11276" width="8.875" style="76" customWidth="1"/>
    <col min="11277" max="11277" width="9.5" style="76" customWidth="1"/>
    <col min="11278" max="11278" width="8.375" style="76" customWidth="1"/>
    <col min="11279" max="11279" width="8.625" style="76" bestFit="1" customWidth="1"/>
    <col min="11280" max="11289" width="8.375" style="76" customWidth="1"/>
    <col min="11290" max="11291" width="3" style="76" customWidth="1"/>
    <col min="11292" max="11292" width="12.625" style="76" customWidth="1"/>
    <col min="11293" max="11293" width="15" style="76" customWidth="1"/>
    <col min="11294" max="11294" width="13.625" style="76" customWidth="1"/>
    <col min="11295" max="11295" width="15.625" style="76" customWidth="1"/>
    <col min="11296" max="11296" width="16.125" style="76" customWidth="1"/>
    <col min="11297" max="11297" width="14.125" style="76" customWidth="1"/>
    <col min="11298" max="11298" width="16.75" style="76" customWidth="1"/>
    <col min="11299" max="11299" width="19.5" style="76" customWidth="1"/>
    <col min="11300" max="11512" width="11.625" style="76"/>
    <col min="11513" max="11513" width="10.625" style="76" customWidth="1"/>
    <col min="11514" max="11514" width="4" style="76" customWidth="1"/>
    <col min="11515" max="11531" width="8.375" style="76" customWidth="1"/>
    <col min="11532" max="11532" width="8.875" style="76" customWidth="1"/>
    <col min="11533" max="11533" width="9.5" style="76" customWidth="1"/>
    <col min="11534" max="11534" width="8.375" style="76" customWidth="1"/>
    <col min="11535" max="11535" width="8.625" style="76" bestFit="1" customWidth="1"/>
    <col min="11536" max="11545" width="8.375" style="76" customWidth="1"/>
    <col min="11546" max="11547" width="3" style="76" customWidth="1"/>
    <col min="11548" max="11548" width="12.625" style="76" customWidth="1"/>
    <col min="11549" max="11549" width="15" style="76" customWidth="1"/>
    <col min="11550" max="11550" width="13.625" style="76" customWidth="1"/>
    <col min="11551" max="11551" width="15.625" style="76" customWidth="1"/>
    <col min="11552" max="11552" width="16.125" style="76" customWidth="1"/>
    <col min="11553" max="11553" width="14.125" style="76" customWidth="1"/>
    <col min="11554" max="11554" width="16.75" style="76" customWidth="1"/>
    <col min="11555" max="11555" width="19.5" style="76" customWidth="1"/>
    <col min="11556" max="11768" width="11.625" style="76"/>
    <col min="11769" max="11769" width="10.625" style="76" customWidth="1"/>
    <col min="11770" max="11770" width="4" style="76" customWidth="1"/>
    <col min="11771" max="11787" width="8.375" style="76" customWidth="1"/>
    <col min="11788" max="11788" width="8.875" style="76" customWidth="1"/>
    <col min="11789" max="11789" width="9.5" style="76" customWidth="1"/>
    <col min="11790" max="11790" width="8.375" style="76" customWidth="1"/>
    <col min="11791" max="11791" width="8.625" style="76" bestFit="1" customWidth="1"/>
    <col min="11792" max="11801" width="8.375" style="76" customWidth="1"/>
    <col min="11802" max="11803" width="3" style="76" customWidth="1"/>
    <col min="11804" max="11804" width="12.625" style="76" customWidth="1"/>
    <col min="11805" max="11805" width="15" style="76" customWidth="1"/>
    <col min="11806" max="11806" width="13.625" style="76" customWidth="1"/>
    <col min="11807" max="11807" width="15.625" style="76" customWidth="1"/>
    <col min="11808" max="11808" width="16.125" style="76" customWidth="1"/>
    <col min="11809" max="11809" width="14.125" style="76" customWidth="1"/>
    <col min="11810" max="11810" width="16.75" style="76" customWidth="1"/>
    <col min="11811" max="11811" width="19.5" style="76" customWidth="1"/>
    <col min="11812" max="12024" width="11.625" style="76"/>
    <col min="12025" max="12025" width="10.625" style="76" customWidth="1"/>
    <col min="12026" max="12026" width="4" style="76" customWidth="1"/>
    <col min="12027" max="12043" width="8.375" style="76" customWidth="1"/>
    <col min="12044" max="12044" width="8.875" style="76" customWidth="1"/>
    <col min="12045" max="12045" width="9.5" style="76" customWidth="1"/>
    <col min="12046" max="12046" width="8.375" style="76" customWidth="1"/>
    <col min="12047" max="12047" width="8.625" style="76" bestFit="1" customWidth="1"/>
    <col min="12048" max="12057" width="8.375" style="76" customWidth="1"/>
    <col min="12058" max="12059" width="3" style="76" customWidth="1"/>
    <col min="12060" max="12060" width="12.625" style="76" customWidth="1"/>
    <col min="12061" max="12061" width="15" style="76" customWidth="1"/>
    <col min="12062" max="12062" width="13.625" style="76" customWidth="1"/>
    <col min="12063" max="12063" width="15.625" style="76" customWidth="1"/>
    <col min="12064" max="12064" width="16.125" style="76" customWidth="1"/>
    <col min="12065" max="12065" width="14.125" style="76" customWidth="1"/>
    <col min="12066" max="12066" width="16.75" style="76" customWidth="1"/>
    <col min="12067" max="12067" width="19.5" style="76" customWidth="1"/>
    <col min="12068" max="12280" width="11.625" style="76"/>
    <col min="12281" max="12281" width="10.625" style="76" customWidth="1"/>
    <col min="12282" max="12282" width="4" style="76" customWidth="1"/>
    <col min="12283" max="12299" width="8.375" style="76" customWidth="1"/>
    <col min="12300" max="12300" width="8.875" style="76" customWidth="1"/>
    <col min="12301" max="12301" width="9.5" style="76" customWidth="1"/>
    <col min="12302" max="12302" width="8.375" style="76" customWidth="1"/>
    <col min="12303" max="12303" width="8.625" style="76" bestFit="1" customWidth="1"/>
    <col min="12304" max="12313" width="8.375" style="76" customWidth="1"/>
    <col min="12314" max="12315" width="3" style="76" customWidth="1"/>
    <col min="12316" max="12316" width="12.625" style="76" customWidth="1"/>
    <col min="12317" max="12317" width="15" style="76" customWidth="1"/>
    <col min="12318" max="12318" width="13.625" style="76" customWidth="1"/>
    <col min="12319" max="12319" width="15.625" style="76" customWidth="1"/>
    <col min="12320" max="12320" width="16.125" style="76" customWidth="1"/>
    <col min="12321" max="12321" width="14.125" style="76" customWidth="1"/>
    <col min="12322" max="12322" width="16.75" style="76" customWidth="1"/>
    <col min="12323" max="12323" width="19.5" style="76" customWidth="1"/>
    <col min="12324" max="12536" width="11.625" style="76"/>
    <col min="12537" max="12537" width="10.625" style="76" customWidth="1"/>
    <col min="12538" max="12538" width="4" style="76" customWidth="1"/>
    <col min="12539" max="12555" width="8.375" style="76" customWidth="1"/>
    <col min="12556" max="12556" width="8.875" style="76" customWidth="1"/>
    <col min="12557" max="12557" width="9.5" style="76" customWidth="1"/>
    <col min="12558" max="12558" width="8.375" style="76" customWidth="1"/>
    <col min="12559" max="12559" width="8.625" style="76" bestFit="1" customWidth="1"/>
    <col min="12560" max="12569" width="8.375" style="76" customWidth="1"/>
    <col min="12570" max="12571" width="3" style="76" customWidth="1"/>
    <col min="12572" max="12572" width="12.625" style="76" customWidth="1"/>
    <col min="12573" max="12573" width="15" style="76" customWidth="1"/>
    <col min="12574" max="12574" width="13.625" style="76" customWidth="1"/>
    <col min="12575" max="12575" width="15.625" style="76" customWidth="1"/>
    <col min="12576" max="12576" width="16.125" style="76" customWidth="1"/>
    <col min="12577" max="12577" width="14.125" style="76" customWidth="1"/>
    <col min="12578" max="12578" width="16.75" style="76" customWidth="1"/>
    <col min="12579" max="12579" width="19.5" style="76" customWidth="1"/>
    <col min="12580" max="12792" width="11.625" style="76"/>
    <col min="12793" max="12793" width="10.625" style="76" customWidth="1"/>
    <col min="12794" max="12794" width="4" style="76" customWidth="1"/>
    <col min="12795" max="12811" width="8.375" style="76" customWidth="1"/>
    <col min="12812" max="12812" width="8.875" style="76" customWidth="1"/>
    <col min="12813" max="12813" width="9.5" style="76" customWidth="1"/>
    <col min="12814" max="12814" width="8.375" style="76" customWidth="1"/>
    <col min="12815" max="12815" width="8.625" style="76" bestFit="1" customWidth="1"/>
    <col min="12816" max="12825" width="8.375" style="76" customWidth="1"/>
    <col min="12826" max="12827" width="3" style="76" customWidth="1"/>
    <col min="12828" max="12828" width="12.625" style="76" customWidth="1"/>
    <col min="12829" max="12829" width="15" style="76" customWidth="1"/>
    <col min="12830" max="12830" width="13.625" style="76" customWidth="1"/>
    <col min="12831" max="12831" width="15.625" style="76" customWidth="1"/>
    <col min="12832" max="12832" width="16.125" style="76" customWidth="1"/>
    <col min="12833" max="12833" width="14.125" style="76" customWidth="1"/>
    <col min="12834" max="12834" width="16.75" style="76" customWidth="1"/>
    <col min="12835" max="12835" width="19.5" style="76" customWidth="1"/>
    <col min="12836" max="13048" width="11.625" style="76"/>
    <col min="13049" max="13049" width="10.625" style="76" customWidth="1"/>
    <col min="13050" max="13050" width="4" style="76" customWidth="1"/>
    <col min="13051" max="13067" width="8.375" style="76" customWidth="1"/>
    <col min="13068" max="13068" width="8.875" style="76" customWidth="1"/>
    <col min="13069" max="13069" width="9.5" style="76" customWidth="1"/>
    <col min="13070" max="13070" width="8.375" style="76" customWidth="1"/>
    <col min="13071" max="13071" width="8.625" style="76" bestFit="1" customWidth="1"/>
    <col min="13072" max="13081" width="8.375" style="76" customWidth="1"/>
    <col min="13082" max="13083" width="3" style="76" customWidth="1"/>
    <col min="13084" max="13084" width="12.625" style="76" customWidth="1"/>
    <col min="13085" max="13085" width="15" style="76" customWidth="1"/>
    <col min="13086" max="13086" width="13.625" style="76" customWidth="1"/>
    <col min="13087" max="13087" width="15.625" style="76" customWidth="1"/>
    <col min="13088" max="13088" width="16.125" style="76" customWidth="1"/>
    <col min="13089" max="13089" width="14.125" style="76" customWidth="1"/>
    <col min="13090" max="13090" width="16.75" style="76" customWidth="1"/>
    <col min="13091" max="13091" width="19.5" style="76" customWidth="1"/>
    <col min="13092" max="13304" width="11.625" style="76"/>
    <col min="13305" max="13305" width="10.625" style="76" customWidth="1"/>
    <col min="13306" max="13306" width="4" style="76" customWidth="1"/>
    <col min="13307" max="13323" width="8.375" style="76" customWidth="1"/>
    <col min="13324" max="13324" width="8.875" style="76" customWidth="1"/>
    <col min="13325" max="13325" width="9.5" style="76" customWidth="1"/>
    <col min="13326" max="13326" width="8.375" style="76" customWidth="1"/>
    <col min="13327" max="13327" width="8.625" style="76" bestFit="1" customWidth="1"/>
    <col min="13328" max="13337" width="8.375" style="76" customWidth="1"/>
    <col min="13338" max="13339" width="3" style="76" customWidth="1"/>
    <col min="13340" max="13340" width="12.625" style="76" customWidth="1"/>
    <col min="13341" max="13341" width="15" style="76" customWidth="1"/>
    <col min="13342" max="13342" width="13.625" style="76" customWidth="1"/>
    <col min="13343" max="13343" width="15.625" style="76" customWidth="1"/>
    <col min="13344" max="13344" width="16.125" style="76" customWidth="1"/>
    <col min="13345" max="13345" width="14.125" style="76" customWidth="1"/>
    <col min="13346" max="13346" width="16.75" style="76" customWidth="1"/>
    <col min="13347" max="13347" width="19.5" style="76" customWidth="1"/>
    <col min="13348" max="13560" width="11.625" style="76"/>
    <col min="13561" max="13561" width="10.625" style="76" customWidth="1"/>
    <col min="13562" max="13562" width="4" style="76" customWidth="1"/>
    <col min="13563" max="13579" width="8.375" style="76" customWidth="1"/>
    <col min="13580" max="13580" width="8.875" style="76" customWidth="1"/>
    <col min="13581" max="13581" width="9.5" style="76" customWidth="1"/>
    <col min="13582" max="13582" width="8.375" style="76" customWidth="1"/>
    <col min="13583" max="13583" width="8.625" style="76" bestFit="1" customWidth="1"/>
    <col min="13584" max="13593" width="8.375" style="76" customWidth="1"/>
    <col min="13594" max="13595" width="3" style="76" customWidth="1"/>
    <col min="13596" max="13596" width="12.625" style="76" customWidth="1"/>
    <col min="13597" max="13597" width="15" style="76" customWidth="1"/>
    <col min="13598" max="13598" width="13.625" style="76" customWidth="1"/>
    <col min="13599" max="13599" width="15.625" style="76" customWidth="1"/>
    <col min="13600" max="13600" width="16.125" style="76" customWidth="1"/>
    <col min="13601" max="13601" width="14.125" style="76" customWidth="1"/>
    <col min="13602" max="13602" width="16.75" style="76" customWidth="1"/>
    <col min="13603" max="13603" width="19.5" style="76" customWidth="1"/>
    <col min="13604" max="13816" width="11.625" style="76"/>
    <col min="13817" max="13817" width="10.625" style="76" customWidth="1"/>
    <col min="13818" max="13818" width="4" style="76" customWidth="1"/>
    <col min="13819" max="13835" width="8.375" style="76" customWidth="1"/>
    <col min="13836" max="13836" width="8.875" style="76" customWidth="1"/>
    <col min="13837" max="13837" width="9.5" style="76" customWidth="1"/>
    <col min="13838" max="13838" width="8.375" style="76" customWidth="1"/>
    <col min="13839" max="13839" width="8.625" style="76" bestFit="1" customWidth="1"/>
    <col min="13840" max="13849" width="8.375" style="76" customWidth="1"/>
    <col min="13850" max="13851" width="3" style="76" customWidth="1"/>
    <col min="13852" max="13852" width="12.625" style="76" customWidth="1"/>
    <col min="13853" max="13853" width="15" style="76" customWidth="1"/>
    <col min="13854" max="13854" width="13.625" style="76" customWidth="1"/>
    <col min="13855" max="13855" width="15.625" style="76" customWidth="1"/>
    <col min="13856" max="13856" width="16.125" style="76" customWidth="1"/>
    <col min="13857" max="13857" width="14.125" style="76" customWidth="1"/>
    <col min="13858" max="13858" width="16.75" style="76" customWidth="1"/>
    <col min="13859" max="13859" width="19.5" style="76" customWidth="1"/>
    <col min="13860" max="14072" width="11.625" style="76"/>
    <col min="14073" max="14073" width="10.625" style="76" customWidth="1"/>
    <col min="14074" max="14074" width="4" style="76" customWidth="1"/>
    <col min="14075" max="14091" width="8.375" style="76" customWidth="1"/>
    <col min="14092" max="14092" width="8.875" style="76" customWidth="1"/>
    <col min="14093" max="14093" width="9.5" style="76" customWidth="1"/>
    <col min="14094" max="14094" width="8.375" style="76" customWidth="1"/>
    <col min="14095" max="14095" width="8.625" style="76" bestFit="1" customWidth="1"/>
    <col min="14096" max="14105" width="8.375" style="76" customWidth="1"/>
    <col min="14106" max="14107" width="3" style="76" customWidth="1"/>
    <col min="14108" max="14108" width="12.625" style="76" customWidth="1"/>
    <col min="14109" max="14109" width="15" style="76" customWidth="1"/>
    <col min="14110" max="14110" width="13.625" style="76" customWidth="1"/>
    <col min="14111" max="14111" width="15.625" style="76" customWidth="1"/>
    <col min="14112" max="14112" width="16.125" style="76" customWidth="1"/>
    <col min="14113" max="14113" width="14.125" style="76" customWidth="1"/>
    <col min="14114" max="14114" width="16.75" style="76" customWidth="1"/>
    <col min="14115" max="14115" width="19.5" style="76" customWidth="1"/>
    <col min="14116" max="14328" width="11.625" style="76"/>
    <col min="14329" max="14329" width="10.625" style="76" customWidth="1"/>
    <col min="14330" max="14330" width="4" style="76" customWidth="1"/>
    <col min="14331" max="14347" width="8.375" style="76" customWidth="1"/>
    <col min="14348" max="14348" width="8.875" style="76" customWidth="1"/>
    <col min="14349" max="14349" width="9.5" style="76" customWidth="1"/>
    <col min="14350" max="14350" width="8.375" style="76" customWidth="1"/>
    <col min="14351" max="14351" width="8.625" style="76" bestFit="1" customWidth="1"/>
    <col min="14352" max="14361" width="8.375" style="76" customWidth="1"/>
    <col min="14362" max="14363" width="3" style="76" customWidth="1"/>
    <col min="14364" max="14364" width="12.625" style="76" customWidth="1"/>
    <col min="14365" max="14365" width="15" style="76" customWidth="1"/>
    <col min="14366" max="14366" width="13.625" style="76" customWidth="1"/>
    <col min="14367" max="14367" width="15.625" style="76" customWidth="1"/>
    <col min="14368" max="14368" width="16.125" style="76" customWidth="1"/>
    <col min="14369" max="14369" width="14.125" style="76" customWidth="1"/>
    <col min="14370" max="14370" width="16.75" style="76" customWidth="1"/>
    <col min="14371" max="14371" width="19.5" style="76" customWidth="1"/>
    <col min="14372" max="14584" width="11.625" style="76"/>
    <col min="14585" max="14585" width="10.625" style="76" customWidth="1"/>
    <col min="14586" max="14586" width="4" style="76" customWidth="1"/>
    <col min="14587" max="14603" width="8.375" style="76" customWidth="1"/>
    <col min="14604" max="14604" width="8.875" style="76" customWidth="1"/>
    <col min="14605" max="14605" width="9.5" style="76" customWidth="1"/>
    <col min="14606" max="14606" width="8.375" style="76" customWidth="1"/>
    <col min="14607" max="14607" width="8.625" style="76" bestFit="1" customWidth="1"/>
    <col min="14608" max="14617" width="8.375" style="76" customWidth="1"/>
    <col min="14618" max="14619" width="3" style="76" customWidth="1"/>
    <col min="14620" max="14620" width="12.625" style="76" customWidth="1"/>
    <col min="14621" max="14621" width="15" style="76" customWidth="1"/>
    <col min="14622" max="14622" width="13.625" style="76" customWidth="1"/>
    <col min="14623" max="14623" width="15.625" style="76" customWidth="1"/>
    <col min="14624" max="14624" width="16.125" style="76" customWidth="1"/>
    <col min="14625" max="14625" width="14.125" style="76" customWidth="1"/>
    <col min="14626" max="14626" width="16.75" style="76" customWidth="1"/>
    <col min="14627" max="14627" width="19.5" style="76" customWidth="1"/>
    <col min="14628" max="14840" width="11.625" style="76"/>
    <col min="14841" max="14841" width="10.625" style="76" customWidth="1"/>
    <col min="14842" max="14842" width="4" style="76" customWidth="1"/>
    <col min="14843" max="14859" width="8.375" style="76" customWidth="1"/>
    <col min="14860" max="14860" width="8.875" style="76" customWidth="1"/>
    <col min="14861" max="14861" width="9.5" style="76" customWidth="1"/>
    <col min="14862" max="14862" width="8.375" style="76" customWidth="1"/>
    <col min="14863" max="14863" width="8.625" style="76" bestFit="1" customWidth="1"/>
    <col min="14864" max="14873" width="8.375" style="76" customWidth="1"/>
    <col min="14874" max="14875" width="3" style="76" customWidth="1"/>
    <col min="14876" max="14876" width="12.625" style="76" customWidth="1"/>
    <col min="14877" max="14877" width="15" style="76" customWidth="1"/>
    <col min="14878" max="14878" width="13.625" style="76" customWidth="1"/>
    <col min="14879" max="14879" width="15.625" style="76" customWidth="1"/>
    <col min="14880" max="14880" width="16.125" style="76" customWidth="1"/>
    <col min="14881" max="14881" width="14.125" style="76" customWidth="1"/>
    <col min="14882" max="14882" width="16.75" style="76" customWidth="1"/>
    <col min="14883" max="14883" width="19.5" style="76" customWidth="1"/>
    <col min="14884" max="15096" width="11.625" style="76"/>
    <col min="15097" max="15097" width="10.625" style="76" customWidth="1"/>
    <col min="15098" max="15098" width="4" style="76" customWidth="1"/>
    <col min="15099" max="15115" width="8.375" style="76" customWidth="1"/>
    <col min="15116" max="15116" width="8.875" style="76" customWidth="1"/>
    <col min="15117" max="15117" width="9.5" style="76" customWidth="1"/>
    <col min="15118" max="15118" width="8.375" style="76" customWidth="1"/>
    <col min="15119" max="15119" width="8.625" style="76" bestFit="1" customWidth="1"/>
    <col min="15120" max="15129" width="8.375" style="76" customWidth="1"/>
    <col min="15130" max="15131" width="3" style="76" customWidth="1"/>
    <col min="15132" max="15132" width="12.625" style="76" customWidth="1"/>
    <col min="15133" max="15133" width="15" style="76" customWidth="1"/>
    <col min="15134" max="15134" width="13.625" style="76" customWidth="1"/>
    <col min="15135" max="15135" width="15.625" style="76" customWidth="1"/>
    <col min="15136" max="15136" width="16.125" style="76" customWidth="1"/>
    <col min="15137" max="15137" width="14.125" style="76" customWidth="1"/>
    <col min="15138" max="15138" width="16.75" style="76" customWidth="1"/>
    <col min="15139" max="15139" width="19.5" style="76" customWidth="1"/>
    <col min="15140" max="15352" width="11.625" style="76"/>
    <col min="15353" max="15353" width="10.625" style="76" customWidth="1"/>
    <col min="15354" max="15354" width="4" style="76" customWidth="1"/>
    <col min="15355" max="15371" width="8.375" style="76" customWidth="1"/>
    <col min="15372" max="15372" width="8.875" style="76" customWidth="1"/>
    <col min="15373" max="15373" width="9.5" style="76" customWidth="1"/>
    <col min="15374" max="15374" width="8.375" style="76" customWidth="1"/>
    <col min="15375" max="15375" width="8.625" style="76" bestFit="1" customWidth="1"/>
    <col min="15376" max="15385" width="8.375" style="76" customWidth="1"/>
    <col min="15386" max="15387" width="3" style="76" customWidth="1"/>
    <col min="15388" max="15388" width="12.625" style="76" customWidth="1"/>
    <col min="15389" max="15389" width="15" style="76" customWidth="1"/>
    <col min="15390" max="15390" width="13.625" style="76" customWidth="1"/>
    <col min="15391" max="15391" width="15.625" style="76" customWidth="1"/>
    <col min="15392" max="15392" width="16.125" style="76" customWidth="1"/>
    <col min="15393" max="15393" width="14.125" style="76" customWidth="1"/>
    <col min="15394" max="15394" width="16.75" style="76" customWidth="1"/>
    <col min="15395" max="15395" width="19.5" style="76" customWidth="1"/>
    <col min="15396" max="15608" width="11.625" style="76"/>
    <col min="15609" max="15609" width="10.625" style="76" customWidth="1"/>
    <col min="15610" max="15610" width="4" style="76" customWidth="1"/>
    <col min="15611" max="15627" width="8.375" style="76" customWidth="1"/>
    <col min="15628" max="15628" width="8.875" style="76" customWidth="1"/>
    <col min="15629" max="15629" width="9.5" style="76" customWidth="1"/>
    <col min="15630" max="15630" width="8.375" style="76" customWidth="1"/>
    <col min="15631" max="15631" width="8.625" style="76" bestFit="1" customWidth="1"/>
    <col min="15632" max="15641" width="8.375" style="76" customWidth="1"/>
    <col min="15642" max="15643" width="3" style="76" customWidth="1"/>
    <col min="15644" max="15644" width="12.625" style="76" customWidth="1"/>
    <col min="15645" max="15645" width="15" style="76" customWidth="1"/>
    <col min="15646" max="15646" width="13.625" style="76" customWidth="1"/>
    <col min="15647" max="15647" width="15.625" style="76" customWidth="1"/>
    <col min="15648" max="15648" width="16.125" style="76" customWidth="1"/>
    <col min="15649" max="15649" width="14.125" style="76" customWidth="1"/>
    <col min="15650" max="15650" width="16.75" style="76" customWidth="1"/>
    <col min="15651" max="15651" width="19.5" style="76" customWidth="1"/>
    <col min="15652" max="15864" width="11.625" style="76"/>
    <col min="15865" max="15865" width="10.625" style="76" customWidth="1"/>
    <col min="15866" max="15866" width="4" style="76" customWidth="1"/>
    <col min="15867" max="15883" width="8.375" style="76" customWidth="1"/>
    <col min="15884" max="15884" width="8.875" style="76" customWidth="1"/>
    <col min="15885" max="15885" width="9.5" style="76" customWidth="1"/>
    <col min="15886" max="15886" width="8.375" style="76" customWidth="1"/>
    <col min="15887" max="15887" width="8.625" style="76" bestFit="1" customWidth="1"/>
    <col min="15888" max="15897" width="8.375" style="76" customWidth="1"/>
    <col min="15898" max="15899" width="3" style="76" customWidth="1"/>
    <col min="15900" max="15900" width="12.625" style="76" customWidth="1"/>
    <col min="15901" max="15901" width="15" style="76" customWidth="1"/>
    <col min="15902" max="15902" width="13.625" style="76" customWidth="1"/>
    <col min="15903" max="15903" width="15.625" style="76" customWidth="1"/>
    <col min="15904" max="15904" width="16.125" style="76" customWidth="1"/>
    <col min="15905" max="15905" width="14.125" style="76" customWidth="1"/>
    <col min="15906" max="15906" width="16.75" style="76" customWidth="1"/>
    <col min="15907" max="15907" width="19.5" style="76" customWidth="1"/>
    <col min="15908" max="16120" width="11.625" style="76"/>
    <col min="16121" max="16121" width="10.625" style="76" customWidth="1"/>
    <col min="16122" max="16122" width="4" style="76" customWidth="1"/>
    <col min="16123" max="16139" width="8.375" style="76" customWidth="1"/>
    <col min="16140" max="16140" width="8.875" style="76" customWidth="1"/>
    <col min="16141" max="16141" width="9.5" style="76" customWidth="1"/>
    <col min="16142" max="16142" width="8.375" style="76" customWidth="1"/>
    <col min="16143" max="16143" width="8.625" style="76" bestFit="1" customWidth="1"/>
    <col min="16144" max="16153" width="8.375" style="76" customWidth="1"/>
    <col min="16154" max="16155" width="3" style="76" customWidth="1"/>
    <col min="16156" max="16156" width="12.625" style="76" customWidth="1"/>
    <col min="16157" max="16157" width="15" style="76" customWidth="1"/>
    <col min="16158" max="16158" width="13.625" style="76" customWidth="1"/>
    <col min="16159" max="16159" width="15.625" style="76" customWidth="1"/>
    <col min="16160" max="16160" width="16.125" style="76" customWidth="1"/>
    <col min="16161" max="16161" width="14.125" style="76" customWidth="1"/>
    <col min="16162" max="16162" width="16.75" style="76" customWidth="1"/>
    <col min="16163" max="16163" width="19.5" style="76" customWidth="1"/>
    <col min="16164" max="16384" width="11.625" style="76"/>
  </cols>
  <sheetData>
    <row r="1" spans="2:34" ht="45" customHeight="1" x14ac:dyDescent="0.25">
      <c r="B1" s="2" t="s">
        <v>80</v>
      </c>
    </row>
    <row r="2" spans="2:34" ht="24" customHeight="1" x14ac:dyDescent="0.2">
      <c r="B2" s="77" t="s">
        <v>81</v>
      </c>
      <c r="AA2" s="78"/>
      <c r="AB2" s="78"/>
      <c r="AH2" s="79" t="s">
        <v>82</v>
      </c>
    </row>
    <row r="3" spans="2:34" ht="24" customHeight="1" x14ac:dyDescent="0.2">
      <c r="B3" s="80" t="s">
        <v>83</v>
      </c>
      <c r="C3" s="81" t="s">
        <v>4</v>
      </c>
      <c r="D3" s="82" t="s">
        <v>84</v>
      </c>
      <c r="E3" s="83"/>
      <c r="F3" s="83"/>
      <c r="G3" s="83"/>
      <c r="H3" s="83"/>
      <c r="I3" s="83"/>
      <c r="J3" s="83"/>
      <c r="K3" s="84"/>
      <c r="L3" s="82" t="s">
        <v>6</v>
      </c>
      <c r="M3" s="83"/>
      <c r="N3" s="84"/>
      <c r="O3" s="81" t="s">
        <v>7</v>
      </c>
      <c r="P3" s="82" t="s">
        <v>85</v>
      </c>
      <c r="Q3" s="83"/>
      <c r="R3" s="83"/>
      <c r="S3" s="83"/>
      <c r="T3" s="83"/>
      <c r="U3" s="83"/>
      <c r="V3" s="83"/>
      <c r="W3" s="83"/>
      <c r="X3" s="83"/>
      <c r="Y3" s="84"/>
      <c r="Z3" s="85" t="s">
        <v>9</v>
      </c>
      <c r="AA3" s="85" t="s">
        <v>10</v>
      </c>
      <c r="AB3" s="85" t="s">
        <v>11</v>
      </c>
      <c r="AC3" s="86" t="s">
        <v>12</v>
      </c>
      <c r="AD3" s="87" t="s">
        <v>86</v>
      </c>
      <c r="AE3" s="88" t="s">
        <v>14</v>
      </c>
      <c r="AF3" s="88" t="s">
        <v>15</v>
      </c>
      <c r="AG3" s="88" t="s">
        <v>16</v>
      </c>
      <c r="AH3" s="88" t="s">
        <v>17</v>
      </c>
    </row>
    <row r="4" spans="2:34" ht="24" customHeight="1" x14ac:dyDescent="0.2">
      <c r="B4" s="89"/>
      <c r="C4" s="90"/>
      <c r="D4" s="81" t="s">
        <v>18</v>
      </c>
      <c r="E4" s="91" t="s">
        <v>19</v>
      </c>
      <c r="F4" s="91"/>
      <c r="G4" s="91" t="s">
        <v>20</v>
      </c>
      <c r="H4" s="91"/>
      <c r="I4" s="91"/>
      <c r="J4" s="91"/>
      <c r="K4" s="91"/>
      <c r="L4" s="81" t="s">
        <v>18</v>
      </c>
      <c r="M4" s="81" t="s">
        <v>21</v>
      </c>
      <c r="N4" s="85" t="s">
        <v>22</v>
      </c>
      <c r="O4" s="90"/>
      <c r="P4" s="85" t="s">
        <v>23</v>
      </c>
      <c r="Q4" s="92" t="s">
        <v>87</v>
      </c>
      <c r="R4" s="93"/>
      <c r="S4" s="94"/>
      <c r="T4" s="85" t="s">
        <v>88</v>
      </c>
      <c r="U4" s="85" t="s">
        <v>26</v>
      </c>
      <c r="V4" s="85" t="s">
        <v>27</v>
      </c>
      <c r="W4" s="85" t="s">
        <v>28</v>
      </c>
      <c r="X4" s="85" t="s">
        <v>29</v>
      </c>
      <c r="Y4" s="81" t="s">
        <v>30</v>
      </c>
      <c r="Z4" s="95"/>
      <c r="AA4" s="95"/>
      <c r="AB4" s="95"/>
      <c r="AC4" s="96"/>
      <c r="AD4" s="97"/>
      <c r="AE4" s="98"/>
      <c r="AF4" s="98"/>
      <c r="AG4" s="98"/>
      <c r="AH4" s="99"/>
    </row>
    <row r="5" spans="2:34" ht="24" customHeight="1" x14ac:dyDescent="0.2">
      <c r="B5" s="89"/>
      <c r="C5" s="90"/>
      <c r="D5" s="90"/>
      <c r="E5" s="100" t="s">
        <v>89</v>
      </c>
      <c r="F5" s="100" t="s">
        <v>90</v>
      </c>
      <c r="G5" s="100">
        <v>1</v>
      </c>
      <c r="H5" s="100">
        <v>2</v>
      </c>
      <c r="I5" s="100">
        <v>3</v>
      </c>
      <c r="J5" s="100">
        <v>4</v>
      </c>
      <c r="K5" s="100">
        <v>5</v>
      </c>
      <c r="L5" s="90"/>
      <c r="M5" s="90"/>
      <c r="N5" s="95"/>
      <c r="O5" s="90"/>
      <c r="P5" s="95"/>
      <c r="Q5" s="101"/>
      <c r="R5" s="102"/>
      <c r="S5" s="103"/>
      <c r="T5" s="95"/>
      <c r="U5" s="95"/>
      <c r="V5" s="95"/>
      <c r="W5" s="95"/>
      <c r="X5" s="95"/>
      <c r="Y5" s="90"/>
      <c r="Z5" s="95"/>
      <c r="AA5" s="95"/>
      <c r="AB5" s="95"/>
      <c r="AC5" s="96"/>
      <c r="AD5" s="97"/>
      <c r="AE5" s="98"/>
      <c r="AF5" s="98"/>
      <c r="AG5" s="98"/>
      <c r="AH5" s="99"/>
    </row>
    <row r="6" spans="2:34" ht="24" customHeight="1" x14ac:dyDescent="0.2">
      <c r="B6" s="89"/>
      <c r="C6" s="90"/>
      <c r="D6" s="90"/>
      <c r="E6" s="104"/>
      <c r="F6" s="104"/>
      <c r="G6" s="104"/>
      <c r="H6" s="104"/>
      <c r="I6" s="104"/>
      <c r="J6" s="104"/>
      <c r="K6" s="104"/>
      <c r="L6" s="90"/>
      <c r="M6" s="90"/>
      <c r="N6" s="95"/>
      <c r="O6" s="90"/>
      <c r="P6" s="95"/>
      <c r="Q6" s="101"/>
      <c r="R6" s="105" t="s">
        <v>33</v>
      </c>
      <c r="S6" s="106"/>
      <c r="T6" s="95"/>
      <c r="U6" s="95"/>
      <c r="V6" s="95"/>
      <c r="W6" s="95"/>
      <c r="X6" s="95"/>
      <c r="Y6" s="90"/>
      <c r="Z6" s="95"/>
      <c r="AA6" s="95"/>
      <c r="AB6" s="95"/>
      <c r="AC6" s="96"/>
      <c r="AD6" s="97"/>
      <c r="AE6" s="98"/>
      <c r="AF6" s="98"/>
      <c r="AG6" s="98"/>
      <c r="AH6" s="99"/>
    </row>
    <row r="7" spans="2:34" ht="24" customHeight="1" x14ac:dyDescent="0.2">
      <c r="B7" s="89"/>
      <c r="C7" s="90"/>
      <c r="D7" s="90"/>
      <c r="E7" s="104"/>
      <c r="F7" s="104"/>
      <c r="G7" s="104"/>
      <c r="H7" s="104"/>
      <c r="I7" s="104"/>
      <c r="J7" s="104"/>
      <c r="K7" s="104"/>
      <c r="L7" s="90"/>
      <c r="M7" s="90"/>
      <c r="N7" s="95"/>
      <c r="O7" s="90"/>
      <c r="P7" s="95"/>
      <c r="Q7" s="101"/>
      <c r="R7" s="107"/>
      <c r="S7" s="108" t="s">
        <v>34</v>
      </c>
      <c r="T7" s="95"/>
      <c r="U7" s="95"/>
      <c r="V7" s="95"/>
      <c r="W7" s="95"/>
      <c r="X7" s="95"/>
      <c r="Y7" s="90"/>
      <c r="Z7" s="95"/>
      <c r="AA7" s="95"/>
      <c r="AB7" s="95"/>
      <c r="AC7" s="96"/>
      <c r="AD7" s="97"/>
      <c r="AE7" s="98"/>
      <c r="AF7" s="98"/>
      <c r="AG7" s="98"/>
      <c r="AH7" s="99"/>
    </row>
    <row r="8" spans="2:34" ht="27" customHeight="1" x14ac:dyDescent="0.2">
      <c r="B8" s="89"/>
      <c r="C8" s="109"/>
      <c r="D8" s="109"/>
      <c r="E8" s="110"/>
      <c r="F8" s="110"/>
      <c r="G8" s="110"/>
      <c r="H8" s="110"/>
      <c r="I8" s="110"/>
      <c r="J8" s="110"/>
      <c r="K8" s="110"/>
      <c r="L8" s="109"/>
      <c r="M8" s="109"/>
      <c r="N8" s="111"/>
      <c r="O8" s="109"/>
      <c r="P8" s="111"/>
      <c r="Q8" s="112"/>
      <c r="R8" s="113"/>
      <c r="S8" s="114"/>
      <c r="T8" s="111"/>
      <c r="U8" s="111"/>
      <c r="V8" s="111"/>
      <c r="W8" s="111"/>
      <c r="X8" s="111"/>
      <c r="Y8" s="109"/>
      <c r="Z8" s="111"/>
      <c r="AA8" s="111"/>
      <c r="AB8" s="111"/>
      <c r="AC8" s="115"/>
      <c r="AD8" s="116"/>
      <c r="AE8" s="117"/>
      <c r="AF8" s="117"/>
      <c r="AG8" s="117"/>
      <c r="AH8" s="118"/>
    </row>
    <row r="9" spans="2:34" ht="24" customHeight="1" x14ac:dyDescent="0.2">
      <c r="B9" s="119" t="s">
        <v>91</v>
      </c>
      <c r="C9" s="120"/>
      <c r="D9" s="121">
        <v>10</v>
      </c>
      <c r="E9" s="121">
        <v>0</v>
      </c>
      <c r="F9" s="121">
        <v>0</v>
      </c>
      <c r="G9" s="121">
        <v>10</v>
      </c>
      <c r="H9" s="121">
        <v>0</v>
      </c>
      <c r="I9" s="121">
        <v>0</v>
      </c>
      <c r="J9" s="121">
        <v>0</v>
      </c>
      <c r="K9" s="121">
        <v>0</v>
      </c>
      <c r="L9" s="121">
        <v>10</v>
      </c>
      <c r="M9" s="121">
        <v>10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1">
        <v>0</v>
      </c>
      <c r="Z9" s="121">
        <v>0</v>
      </c>
      <c r="AA9" s="122">
        <v>0</v>
      </c>
      <c r="AB9" s="121">
        <v>7</v>
      </c>
      <c r="AC9" s="123"/>
      <c r="AD9" s="124"/>
      <c r="AE9" s="125">
        <f>N9/L9*100</f>
        <v>0</v>
      </c>
      <c r="AF9" s="125" t="s">
        <v>92</v>
      </c>
      <c r="AG9" s="125">
        <f>Q9/L9*100000</f>
        <v>0</v>
      </c>
      <c r="AH9" s="125" t="s">
        <v>93</v>
      </c>
    </row>
    <row r="10" spans="2:34" ht="18.75" customHeight="1" x14ac:dyDescent="0.2">
      <c r="C10" s="78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7"/>
      <c r="AC10" s="126"/>
      <c r="AD10" s="128"/>
      <c r="AE10" s="129"/>
      <c r="AF10" s="129"/>
      <c r="AG10" s="129"/>
      <c r="AH10" s="129"/>
    </row>
    <row r="11" spans="2:34" ht="24" customHeight="1" x14ac:dyDescent="0.2">
      <c r="B11" s="119" t="s">
        <v>94</v>
      </c>
      <c r="C11" s="120"/>
      <c r="D11" s="121">
        <v>5440</v>
      </c>
      <c r="E11" s="121">
        <v>0</v>
      </c>
      <c r="F11" s="121">
        <v>0</v>
      </c>
      <c r="G11" s="121">
        <v>4096</v>
      </c>
      <c r="H11" s="121">
        <v>890</v>
      </c>
      <c r="I11" s="121">
        <v>440</v>
      </c>
      <c r="J11" s="121">
        <v>14</v>
      </c>
      <c r="K11" s="121">
        <v>0</v>
      </c>
      <c r="L11" s="121">
        <v>5440</v>
      </c>
      <c r="M11" s="121">
        <v>4984</v>
      </c>
      <c r="N11" s="121">
        <v>456</v>
      </c>
      <c r="O11" s="121">
        <v>424</v>
      </c>
      <c r="P11" s="121">
        <v>146</v>
      </c>
      <c r="Q11" s="121">
        <v>7</v>
      </c>
      <c r="R11" s="121">
        <v>0</v>
      </c>
      <c r="S11" s="121">
        <v>0</v>
      </c>
      <c r="T11" s="121">
        <v>59</v>
      </c>
      <c r="U11" s="121">
        <v>80</v>
      </c>
      <c r="V11" s="121">
        <v>69</v>
      </c>
      <c r="W11" s="121">
        <v>56</v>
      </c>
      <c r="X11" s="121">
        <v>0</v>
      </c>
      <c r="Y11" s="121">
        <v>15</v>
      </c>
      <c r="Z11" s="121">
        <v>32</v>
      </c>
      <c r="AA11" s="122">
        <v>9</v>
      </c>
      <c r="AB11" s="121">
        <v>6445</v>
      </c>
      <c r="AC11" s="123"/>
      <c r="AD11" s="124"/>
      <c r="AE11" s="129">
        <f t="shared" ref="AE11:AE20" si="0">N11/L11*100</f>
        <v>8.3823529411764692</v>
      </c>
      <c r="AF11" s="129">
        <f t="shared" ref="AF11:AF20" si="1">O11/N11*100</f>
        <v>92.982456140350877</v>
      </c>
      <c r="AG11" s="129">
        <f t="shared" ref="AG11:AG20" si="2">Q11/L11*100000</f>
        <v>128.6764705882353</v>
      </c>
      <c r="AH11" s="129">
        <f t="shared" ref="AH11:AH20" si="3">Q11/N11*100</f>
        <v>1.5350877192982455</v>
      </c>
    </row>
    <row r="12" spans="2:34" ht="24" customHeight="1" x14ac:dyDescent="0.2">
      <c r="B12" s="119" t="s">
        <v>95</v>
      </c>
      <c r="C12" s="120"/>
      <c r="D12" s="121">
        <v>2179</v>
      </c>
      <c r="E12" s="121">
        <v>0</v>
      </c>
      <c r="F12" s="121">
        <v>0</v>
      </c>
      <c r="G12" s="121">
        <v>1695</v>
      </c>
      <c r="H12" s="121">
        <v>300</v>
      </c>
      <c r="I12" s="121">
        <v>177</v>
      </c>
      <c r="J12" s="121">
        <v>7</v>
      </c>
      <c r="K12" s="121">
        <v>0</v>
      </c>
      <c r="L12" s="121">
        <v>2179</v>
      </c>
      <c r="M12" s="121">
        <v>1994</v>
      </c>
      <c r="N12" s="121">
        <v>185</v>
      </c>
      <c r="O12" s="121">
        <v>180</v>
      </c>
      <c r="P12" s="121">
        <v>63</v>
      </c>
      <c r="Q12" s="121">
        <v>4</v>
      </c>
      <c r="R12" s="121">
        <v>0</v>
      </c>
      <c r="S12" s="121">
        <v>0</v>
      </c>
      <c r="T12" s="121">
        <v>23</v>
      </c>
      <c r="U12" s="121">
        <v>32</v>
      </c>
      <c r="V12" s="121">
        <v>33</v>
      </c>
      <c r="W12" s="121">
        <v>25</v>
      </c>
      <c r="X12" s="121">
        <v>1</v>
      </c>
      <c r="Y12" s="121">
        <v>6</v>
      </c>
      <c r="Z12" s="121">
        <v>5</v>
      </c>
      <c r="AA12" s="122">
        <v>1</v>
      </c>
      <c r="AB12" s="121">
        <v>2442</v>
      </c>
      <c r="AC12" s="123"/>
      <c r="AD12" s="124"/>
      <c r="AE12" s="129">
        <f t="shared" si="0"/>
        <v>8.4901330885727386</v>
      </c>
      <c r="AF12" s="129">
        <f t="shared" si="1"/>
        <v>97.297297297297305</v>
      </c>
      <c r="AG12" s="129">
        <f t="shared" si="2"/>
        <v>183.57044515832951</v>
      </c>
      <c r="AH12" s="129">
        <f t="shared" si="3"/>
        <v>2.1621621621621623</v>
      </c>
    </row>
    <row r="13" spans="2:34" ht="24" customHeight="1" x14ac:dyDescent="0.2">
      <c r="B13" s="119" t="s">
        <v>96</v>
      </c>
      <c r="C13" s="120"/>
      <c r="D13" s="121">
        <v>1897</v>
      </c>
      <c r="E13" s="121">
        <v>0</v>
      </c>
      <c r="F13" s="121">
        <v>0</v>
      </c>
      <c r="G13" s="121">
        <v>1431</v>
      </c>
      <c r="H13" s="121">
        <v>314</v>
      </c>
      <c r="I13" s="121">
        <v>145</v>
      </c>
      <c r="J13" s="121">
        <v>5</v>
      </c>
      <c r="K13" s="121">
        <v>2</v>
      </c>
      <c r="L13" s="121">
        <v>1897</v>
      </c>
      <c r="M13" s="121">
        <v>1742</v>
      </c>
      <c r="N13" s="121">
        <v>155</v>
      </c>
      <c r="O13" s="121">
        <v>144</v>
      </c>
      <c r="P13" s="121">
        <v>47</v>
      </c>
      <c r="Q13" s="121">
        <v>7</v>
      </c>
      <c r="R13" s="121">
        <v>0</v>
      </c>
      <c r="S13" s="121">
        <v>0</v>
      </c>
      <c r="T13" s="121">
        <v>18</v>
      </c>
      <c r="U13" s="121">
        <v>20</v>
      </c>
      <c r="V13" s="121">
        <v>27</v>
      </c>
      <c r="W13" s="121">
        <v>14</v>
      </c>
      <c r="X13" s="121">
        <v>0</v>
      </c>
      <c r="Y13" s="121">
        <v>14</v>
      </c>
      <c r="Z13" s="121">
        <v>11</v>
      </c>
      <c r="AA13" s="122">
        <v>0</v>
      </c>
      <c r="AB13" s="121">
        <v>2002</v>
      </c>
      <c r="AC13" s="123"/>
      <c r="AD13" s="124"/>
      <c r="AE13" s="129">
        <f t="shared" si="0"/>
        <v>8.170795993674222</v>
      </c>
      <c r="AF13" s="129">
        <f t="shared" si="1"/>
        <v>92.903225806451616</v>
      </c>
      <c r="AG13" s="129">
        <f t="shared" si="2"/>
        <v>369.00369003690037</v>
      </c>
      <c r="AH13" s="129">
        <f t="shared" si="3"/>
        <v>4.5161290322580641</v>
      </c>
    </row>
    <row r="14" spans="2:34" ht="24" customHeight="1" x14ac:dyDescent="0.2">
      <c r="B14" s="119" t="s">
        <v>97</v>
      </c>
      <c r="C14" s="120"/>
      <c r="D14" s="121">
        <v>1792</v>
      </c>
      <c r="E14" s="121">
        <v>0</v>
      </c>
      <c r="F14" s="121">
        <v>0</v>
      </c>
      <c r="G14" s="121">
        <v>1353</v>
      </c>
      <c r="H14" s="121">
        <v>318</v>
      </c>
      <c r="I14" s="121">
        <v>112</v>
      </c>
      <c r="J14" s="121">
        <v>8</v>
      </c>
      <c r="K14" s="121">
        <v>1</v>
      </c>
      <c r="L14" s="121">
        <v>1792</v>
      </c>
      <c r="M14" s="121">
        <v>1669</v>
      </c>
      <c r="N14" s="121">
        <v>123</v>
      </c>
      <c r="O14" s="121">
        <v>114</v>
      </c>
      <c r="P14" s="121">
        <v>54</v>
      </c>
      <c r="Q14" s="121">
        <v>10</v>
      </c>
      <c r="R14" s="121">
        <v>0</v>
      </c>
      <c r="S14" s="121">
        <v>0</v>
      </c>
      <c r="T14" s="121">
        <v>11</v>
      </c>
      <c r="U14" s="121">
        <v>16</v>
      </c>
      <c r="V14" s="121">
        <v>12</v>
      </c>
      <c r="W14" s="121">
        <v>9</v>
      </c>
      <c r="X14" s="121">
        <v>0</v>
      </c>
      <c r="Y14" s="121">
        <v>5</v>
      </c>
      <c r="Z14" s="121">
        <v>9</v>
      </c>
      <c r="AA14" s="122">
        <v>0</v>
      </c>
      <c r="AB14" s="121">
        <v>2044</v>
      </c>
      <c r="AC14" s="123"/>
      <c r="AD14" s="124"/>
      <c r="AE14" s="129">
        <f t="shared" si="0"/>
        <v>6.8638392857142865</v>
      </c>
      <c r="AF14" s="129">
        <f t="shared" si="1"/>
        <v>92.682926829268297</v>
      </c>
      <c r="AG14" s="129">
        <f t="shared" si="2"/>
        <v>558.03571428571433</v>
      </c>
      <c r="AH14" s="129">
        <f t="shared" si="3"/>
        <v>8.1300813008130071</v>
      </c>
    </row>
    <row r="15" spans="2:34" ht="24" customHeight="1" x14ac:dyDescent="0.2">
      <c r="B15" s="119" t="s">
        <v>98</v>
      </c>
      <c r="C15" s="120"/>
      <c r="D15" s="121">
        <v>2315</v>
      </c>
      <c r="E15" s="121">
        <v>0</v>
      </c>
      <c r="F15" s="121">
        <v>0</v>
      </c>
      <c r="G15" s="121">
        <v>1786</v>
      </c>
      <c r="H15" s="121">
        <v>352</v>
      </c>
      <c r="I15" s="121">
        <v>159</v>
      </c>
      <c r="J15" s="121">
        <v>16</v>
      </c>
      <c r="K15" s="121">
        <v>2</v>
      </c>
      <c r="L15" s="121">
        <v>2315</v>
      </c>
      <c r="M15" s="121">
        <v>2138</v>
      </c>
      <c r="N15" s="121">
        <v>177</v>
      </c>
      <c r="O15" s="121">
        <v>168</v>
      </c>
      <c r="P15" s="121">
        <v>69</v>
      </c>
      <c r="Q15" s="121">
        <v>16</v>
      </c>
      <c r="R15" s="121">
        <v>0</v>
      </c>
      <c r="S15" s="121">
        <v>0</v>
      </c>
      <c r="T15" s="121">
        <v>22</v>
      </c>
      <c r="U15" s="121">
        <v>21</v>
      </c>
      <c r="V15" s="121">
        <v>17</v>
      </c>
      <c r="W15" s="121">
        <v>21</v>
      </c>
      <c r="X15" s="121">
        <v>2</v>
      </c>
      <c r="Y15" s="121">
        <v>3</v>
      </c>
      <c r="Z15" s="121">
        <v>9</v>
      </c>
      <c r="AA15" s="122">
        <v>2</v>
      </c>
      <c r="AB15" s="121">
        <v>2685</v>
      </c>
      <c r="AC15" s="123"/>
      <c r="AD15" s="124"/>
      <c r="AE15" s="129">
        <f t="shared" si="0"/>
        <v>7.6457883369330464</v>
      </c>
      <c r="AF15" s="129">
        <f t="shared" si="1"/>
        <v>94.915254237288138</v>
      </c>
      <c r="AG15" s="129">
        <f t="shared" si="2"/>
        <v>691.14470842332616</v>
      </c>
      <c r="AH15" s="129">
        <f t="shared" si="3"/>
        <v>9.0395480225988702</v>
      </c>
    </row>
    <row r="16" spans="2:34" ht="24" customHeight="1" x14ac:dyDescent="0.2">
      <c r="B16" s="119" t="s">
        <v>99</v>
      </c>
      <c r="C16" s="120"/>
      <c r="D16" s="121">
        <v>2408</v>
      </c>
      <c r="E16" s="121">
        <v>0</v>
      </c>
      <c r="F16" s="121">
        <v>0</v>
      </c>
      <c r="G16" s="121">
        <v>1897</v>
      </c>
      <c r="H16" s="121">
        <v>328</v>
      </c>
      <c r="I16" s="121">
        <v>164</v>
      </c>
      <c r="J16" s="121">
        <v>13</v>
      </c>
      <c r="K16" s="121">
        <v>6</v>
      </c>
      <c r="L16" s="121">
        <v>2408</v>
      </c>
      <c r="M16" s="121">
        <v>2225</v>
      </c>
      <c r="N16" s="121">
        <v>183</v>
      </c>
      <c r="O16" s="121">
        <v>175</v>
      </c>
      <c r="P16" s="121">
        <v>85</v>
      </c>
      <c r="Q16" s="121">
        <v>22</v>
      </c>
      <c r="R16" s="121">
        <v>0</v>
      </c>
      <c r="S16" s="121">
        <v>0</v>
      </c>
      <c r="T16" s="121">
        <v>12</v>
      </c>
      <c r="U16" s="121">
        <v>17</v>
      </c>
      <c r="V16" s="121">
        <v>16</v>
      </c>
      <c r="W16" s="121">
        <v>17</v>
      </c>
      <c r="X16" s="121">
        <v>2</v>
      </c>
      <c r="Y16" s="121">
        <v>4</v>
      </c>
      <c r="Z16" s="121">
        <v>8</v>
      </c>
      <c r="AA16" s="122">
        <v>3</v>
      </c>
      <c r="AB16" s="121">
        <v>2792</v>
      </c>
      <c r="AC16" s="123"/>
      <c r="AD16" s="124"/>
      <c r="AE16" s="129">
        <f t="shared" si="0"/>
        <v>7.5996677740863783</v>
      </c>
      <c r="AF16" s="129">
        <f t="shared" si="1"/>
        <v>95.628415300546436</v>
      </c>
      <c r="AG16" s="129">
        <f t="shared" si="2"/>
        <v>913.62126245847185</v>
      </c>
      <c r="AH16" s="129">
        <f t="shared" si="3"/>
        <v>12.021857923497267</v>
      </c>
    </row>
    <row r="17" spans="2:34" ht="24" customHeight="1" x14ac:dyDescent="0.2">
      <c r="B17" s="119" t="s">
        <v>100</v>
      </c>
      <c r="C17" s="120"/>
      <c r="D17" s="121">
        <v>1596</v>
      </c>
      <c r="E17" s="121">
        <v>0</v>
      </c>
      <c r="F17" s="121">
        <v>0</v>
      </c>
      <c r="G17" s="121">
        <v>1250</v>
      </c>
      <c r="H17" s="121">
        <v>241</v>
      </c>
      <c r="I17" s="121">
        <v>96</v>
      </c>
      <c r="J17" s="121">
        <v>4</v>
      </c>
      <c r="K17" s="121">
        <v>5</v>
      </c>
      <c r="L17" s="121">
        <v>1596</v>
      </c>
      <c r="M17" s="121">
        <v>1491</v>
      </c>
      <c r="N17" s="121">
        <v>105</v>
      </c>
      <c r="O17" s="121">
        <v>101</v>
      </c>
      <c r="P17" s="121">
        <v>44</v>
      </c>
      <c r="Q17" s="121">
        <v>11</v>
      </c>
      <c r="R17" s="121">
        <v>0</v>
      </c>
      <c r="S17" s="121">
        <v>0</v>
      </c>
      <c r="T17" s="121">
        <v>8</v>
      </c>
      <c r="U17" s="121">
        <v>11</v>
      </c>
      <c r="V17" s="121">
        <v>12</v>
      </c>
      <c r="W17" s="121">
        <v>13</v>
      </c>
      <c r="X17" s="121">
        <v>2</v>
      </c>
      <c r="Y17" s="121">
        <v>4</v>
      </c>
      <c r="Z17" s="121">
        <v>4</v>
      </c>
      <c r="AA17" s="122">
        <v>1</v>
      </c>
      <c r="AB17" s="121">
        <v>1705</v>
      </c>
      <c r="AC17" s="123"/>
      <c r="AD17" s="124"/>
      <c r="AE17" s="129">
        <f t="shared" si="0"/>
        <v>6.5789473684210522</v>
      </c>
      <c r="AF17" s="129">
        <f t="shared" si="1"/>
        <v>96.19047619047619</v>
      </c>
      <c r="AG17" s="129">
        <f t="shared" si="2"/>
        <v>689.22305764411021</v>
      </c>
      <c r="AH17" s="129">
        <f t="shared" si="3"/>
        <v>10.476190476190476</v>
      </c>
    </row>
    <row r="18" spans="2:34" ht="24" customHeight="1" x14ac:dyDescent="0.2">
      <c r="B18" s="119" t="s">
        <v>101</v>
      </c>
      <c r="C18" s="120"/>
      <c r="D18" s="121">
        <v>816</v>
      </c>
      <c r="E18" s="121">
        <v>0</v>
      </c>
      <c r="F18" s="121">
        <v>0</v>
      </c>
      <c r="G18" s="121">
        <v>647</v>
      </c>
      <c r="H18" s="121">
        <v>96</v>
      </c>
      <c r="I18" s="121">
        <v>64</v>
      </c>
      <c r="J18" s="121">
        <v>6</v>
      </c>
      <c r="K18" s="121">
        <v>3</v>
      </c>
      <c r="L18" s="121">
        <v>816</v>
      </c>
      <c r="M18" s="121">
        <v>743</v>
      </c>
      <c r="N18" s="121">
        <v>73</v>
      </c>
      <c r="O18" s="121">
        <v>69</v>
      </c>
      <c r="P18" s="121">
        <v>33</v>
      </c>
      <c r="Q18" s="121">
        <v>11</v>
      </c>
      <c r="R18" s="121">
        <v>0</v>
      </c>
      <c r="S18" s="121">
        <v>0</v>
      </c>
      <c r="T18" s="121">
        <v>5</v>
      </c>
      <c r="U18" s="121">
        <v>4</v>
      </c>
      <c r="V18" s="121">
        <v>8</v>
      </c>
      <c r="W18" s="121">
        <v>6</v>
      </c>
      <c r="X18" s="121">
        <v>0</v>
      </c>
      <c r="Y18" s="121">
        <v>3</v>
      </c>
      <c r="Z18" s="121">
        <v>4</v>
      </c>
      <c r="AA18" s="122">
        <v>1</v>
      </c>
      <c r="AB18" s="121">
        <v>895</v>
      </c>
      <c r="AC18" s="123"/>
      <c r="AD18" s="124"/>
      <c r="AE18" s="129">
        <f t="shared" si="0"/>
        <v>8.9460784313725483</v>
      </c>
      <c r="AF18" s="129">
        <f t="shared" si="1"/>
        <v>94.520547945205479</v>
      </c>
      <c r="AG18" s="129">
        <f t="shared" si="2"/>
        <v>1348.0392156862745</v>
      </c>
      <c r="AH18" s="129">
        <f t="shared" si="3"/>
        <v>15.068493150684931</v>
      </c>
    </row>
    <row r="19" spans="2:34" ht="24" customHeight="1" thickBot="1" x14ac:dyDescent="0.25">
      <c r="B19" s="130" t="s">
        <v>102</v>
      </c>
      <c r="C19" s="131"/>
      <c r="D19" s="132">
        <v>375</v>
      </c>
      <c r="E19" s="132">
        <v>0</v>
      </c>
      <c r="F19" s="132">
        <v>0</v>
      </c>
      <c r="G19" s="132">
        <v>296</v>
      </c>
      <c r="H19" s="132">
        <v>58</v>
      </c>
      <c r="I19" s="132">
        <v>17</v>
      </c>
      <c r="J19" s="132">
        <v>2</v>
      </c>
      <c r="K19" s="132">
        <v>2</v>
      </c>
      <c r="L19" s="132">
        <v>375</v>
      </c>
      <c r="M19" s="132">
        <v>354</v>
      </c>
      <c r="N19" s="132">
        <v>21</v>
      </c>
      <c r="O19" s="132">
        <v>20</v>
      </c>
      <c r="P19" s="132">
        <v>10</v>
      </c>
      <c r="Q19" s="132">
        <v>3</v>
      </c>
      <c r="R19" s="132">
        <v>0</v>
      </c>
      <c r="S19" s="132">
        <v>0</v>
      </c>
      <c r="T19" s="132">
        <v>3</v>
      </c>
      <c r="U19" s="132">
        <v>0</v>
      </c>
      <c r="V19" s="132">
        <v>2</v>
      </c>
      <c r="W19" s="132">
        <v>3</v>
      </c>
      <c r="X19" s="132">
        <v>0</v>
      </c>
      <c r="Y19" s="132">
        <v>0</v>
      </c>
      <c r="Z19" s="132">
        <v>1</v>
      </c>
      <c r="AA19" s="133">
        <v>0</v>
      </c>
      <c r="AB19" s="132">
        <v>402</v>
      </c>
      <c r="AC19" s="134"/>
      <c r="AD19" s="135"/>
      <c r="AE19" s="136">
        <f t="shared" si="0"/>
        <v>5.6000000000000005</v>
      </c>
      <c r="AF19" s="136">
        <f t="shared" si="1"/>
        <v>95.238095238095227</v>
      </c>
      <c r="AG19" s="136">
        <f t="shared" si="2"/>
        <v>800</v>
      </c>
      <c r="AH19" s="136">
        <f t="shared" si="3"/>
        <v>14.285714285714285</v>
      </c>
    </row>
    <row r="20" spans="2:34" ht="24" customHeight="1" thickTop="1" x14ac:dyDescent="0.2">
      <c r="B20" s="137" t="s">
        <v>103</v>
      </c>
      <c r="C20" s="138"/>
      <c r="D20" s="139">
        <v>18818</v>
      </c>
      <c r="E20" s="139">
        <v>0</v>
      </c>
      <c r="F20" s="139">
        <v>0</v>
      </c>
      <c r="G20" s="139">
        <v>14451</v>
      </c>
      <c r="H20" s="139">
        <v>2897</v>
      </c>
      <c r="I20" s="139">
        <v>1374</v>
      </c>
      <c r="J20" s="139">
        <v>75</v>
      </c>
      <c r="K20" s="139">
        <v>21</v>
      </c>
      <c r="L20" s="139">
        <v>18818</v>
      </c>
      <c r="M20" s="139">
        <v>17340</v>
      </c>
      <c r="N20" s="139">
        <v>1478</v>
      </c>
      <c r="O20" s="139">
        <v>1395</v>
      </c>
      <c r="P20" s="139">
        <v>551</v>
      </c>
      <c r="Q20" s="139">
        <v>91</v>
      </c>
      <c r="R20" s="139">
        <v>0</v>
      </c>
      <c r="S20" s="139">
        <v>0</v>
      </c>
      <c r="T20" s="139">
        <v>161</v>
      </c>
      <c r="U20" s="139">
        <v>201</v>
      </c>
      <c r="V20" s="139">
        <v>196</v>
      </c>
      <c r="W20" s="139">
        <v>164</v>
      </c>
      <c r="X20" s="139">
        <v>7</v>
      </c>
      <c r="Y20" s="139">
        <v>54</v>
      </c>
      <c r="Z20" s="139">
        <v>83</v>
      </c>
      <c r="AA20" s="139">
        <v>17</v>
      </c>
      <c r="AB20" s="139">
        <v>21412</v>
      </c>
      <c r="AC20" s="140"/>
      <c r="AD20" s="141"/>
      <c r="AE20" s="142">
        <f t="shared" si="0"/>
        <v>7.8541821660112658</v>
      </c>
      <c r="AF20" s="142">
        <f t="shared" si="1"/>
        <v>94.384303112313944</v>
      </c>
      <c r="AG20" s="142">
        <f t="shared" si="2"/>
        <v>483.57955149325113</v>
      </c>
      <c r="AH20" s="142">
        <f t="shared" si="3"/>
        <v>6.1569688768606223</v>
      </c>
    </row>
    <row r="21" spans="2:34" ht="45" customHeight="1" x14ac:dyDescent="0.25">
      <c r="B21" s="2" t="s">
        <v>104</v>
      </c>
      <c r="AD21" s="128"/>
      <c r="AE21" s="128"/>
      <c r="AF21" s="128"/>
      <c r="AG21" s="128"/>
      <c r="AH21" s="128"/>
    </row>
    <row r="22" spans="2:34" ht="24" customHeight="1" x14ac:dyDescent="0.2">
      <c r="B22" s="77" t="s">
        <v>105</v>
      </c>
      <c r="AB22" s="78"/>
      <c r="AD22" s="128"/>
      <c r="AE22" s="128"/>
      <c r="AF22" s="128"/>
      <c r="AG22" s="128"/>
      <c r="AH22" s="143" t="s">
        <v>106</v>
      </c>
    </row>
    <row r="23" spans="2:34" ht="24" customHeight="1" x14ac:dyDescent="0.2">
      <c r="B23" s="80" t="s">
        <v>83</v>
      </c>
      <c r="C23" s="81" t="s">
        <v>4</v>
      </c>
      <c r="D23" s="82" t="s">
        <v>84</v>
      </c>
      <c r="E23" s="83"/>
      <c r="F23" s="83"/>
      <c r="G23" s="83"/>
      <c r="H23" s="83"/>
      <c r="I23" s="83"/>
      <c r="J23" s="83"/>
      <c r="K23" s="84"/>
      <c r="L23" s="82" t="s">
        <v>6</v>
      </c>
      <c r="M23" s="83"/>
      <c r="N23" s="84"/>
      <c r="O23" s="81" t="s">
        <v>7</v>
      </c>
      <c r="P23" s="82" t="s">
        <v>85</v>
      </c>
      <c r="Q23" s="83"/>
      <c r="R23" s="83"/>
      <c r="S23" s="83"/>
      <c r="T23" s="83"/>
      <c r="U23" s="83"/>
      <c r="V23" s="83"/>
      <c r="W23" s="83"/>
      <c r="X23" s="83"/>
      <c r="Y23" s="84"/>
      <c r="Z23" s="85" t="s">
        <v>9</v>
      </c>
      <c r="AA23" s="85" t="s">
        <v>10</v>
      </c>
      <c r="AB23" s="85" t="s">
        <v>11</v>
      </c>
      <c r="AC23" s="86" t="s">
        <v>12</v>
      </c>
      <c r="AD23" s="144" t="s">
        <v>86</v>
      </c>
      <c r="AE23" s="144" t="s">
        <v>14</v>
      </c>
      <c r="AF23" s="144" t="s">
        <v>15</v>
      </c>
      <c r="AG23" s="144" t="s">
        <v>16</v>
      </c>
      <c r="AH23" s="88" t="s">
        <v>17</v>
      </c>
    </row>
    <row r="24" spans="2:34" ht="24" customHeight="1" x14ac:dyDescent="0.2">
      <c r="B24" s="89"/>
      <c r="C24" s="90"/>
      <c r="D24" s="81" t="s">
        <v>18</v>
      </c>
      <c r="E24" s="91" t="s">
        <v>19</v>
      </c>
      <c r="F24" s="91"/>
      <c r="G24" s="91" t="s">
        <v>20</v>
      </c>
      <c r="H24" s="91"/>
      <c r="I24" s="91"/>
      <c r="J24" s="91"/>
      <c r="K24" s="91"/>
      <c r="L24" s="81" t="s">
        <v>18</v>
      </c>
      <c r="M24" s="81" t="s">
        <v>21</v>
      </c>
      <c r="N24" s="85" t="s">
        <v>22</v>
      </c>
      <c r="O24" s="90"/>
      <c r="P24" s="85" t="s">
        <v>23</v>
      </c>
      <c r="Q24" s="92" t="s">
        <v>87</v>
      </c>
      <c r="R24" s="93"/>
      <c r="S24" s="94"/>
      <c r="T24" s="85" t="s">
        <v>88</v>
      </c>
      <c r="U24" s="85" t="s">
        <v>26</v>
      </c>
      <c r="V24" s="85" t="s">
        <v>27</v>
      </c>
      <c r="W24" s="85" t="s">
        <v>28</v>
      </c>
      <c r="X24" s="85" t="s">
        <v>107</v>
      </c>
      <c r="Y24" s="81" t="s">
        <v>30</v>
      </c>
      <c r="Z24" s="95"/>
      <c r="AA24" s="95"/>
      <c r="AB24" s="95"/>
      <c r="AC24" s="96"/>
      <c r="AD24" s="145"/>
      <c r="AE24" s="146"/>
      <c r="AF24" s="146"/>
      <c r="AG24" s="146"/>
      <c r="AH24" s="99"/>
    </row>
    <row r="25" spans="2:34" ht="24" customHeight="1" x14ac:dyDescent="0.2">
      <c r="B25" s="89"/>
      <c r="C25" s="90"/>
      <c r="D25" s="90"/>
      <c r="E25" s="100" t="s">
        <v>89</v>
      </c>
      <c r="F25" s="100" t="s">
        <v>90</v>
      </c>
      <c r="G25" s="100">
        <v>1</v>
      </c>
      <c r="H25" s="100">
        <v>2</v>
      </c>
      <c r="I25" s="100">
        <v>3</v>
      </c>
      <c r="J25" s="100">
        <v>4</v>
      </c>
      <c r="K25" s="100">
        <v>5</v>
      </c>
      <c r="L25" s="90"/>
      <c r="M25" s="90"/>
      <c r="N25" s="95"/>
      <c r="O25" s="90"/>
      <c r="P25" s="95"/>
      <c r="Q25" s="101"/>
      <c r="R25" s="147"/>
      <c r="S25" s="103"/>
      <c r="T25" s="95"/>
      <c r="U25" s="95"/>
      <c r="V25" s="95"/>
      <c r="W25" s="95"/>
      <c r="X25" s="95"/>
      <c r="Y25" s="90"/>
      <c r="Z25" s="95"/>
      <c r="AA25" s="95"/>
      <c r="AB25" s="95"/>
      <c r="AC25" s="96"/>
      <c r="AD25" s="145"/>
      <c r="AE25" s="146"/>
      <c r="AF25" s="146"/>
      <c r="AG25" s="146"/>
      <c r="AH25" s="99"/>
    </row>
    <row r="26" spans="2:34" ht="24" customHeight="1" x14ac:dyDescent="0.2">
      <c r="B26" s="89"/>
      <c r="C26" s="90"/>
      <c r="D26" s="90"/>
      <c r="E26" s="104"/>
      <c r="F26" s="104"/>
      <c r="G26" s="104"/>
      <c r="H26" s="104"/>
      <c r="I26" s="104"/>
      <c r="J26" s="104"/>
      <c r="K26" s="104"/>
      <c r="L26" s="90"/>
      <c r="M26" s="90"/>
      <c r="N26" s="95"/>
      <c r="O26" s="90"/>
      <c r="P26" s="95"/>
      <c r="Q26" s="101"/>
      <c r="R26" s="105" t="s">
        <v>33</v>
      </c>
      <c r="S26" s="148"/>
      <c r="T26" s="95"/>
      <c r="U26" s="95"/>
      <c r="V26" s="95"/>
      <c r="W26" s="95"/>
      <c r="X26" s="95"/>
      <c r="Y26" s="90"/>
      <c r="Z26" s="95"/>
      <c r="AA26" s="95"/>
      <c r="AB26" s="95"/>
      <c r="AC26" s="96"/>
      <c r="AD26" s="145"/>
      <c r="AE26" s="146"/>
      <c r="AF26" s="146"/>
      <c r="AG26" s="146"/>
      <c r="AH26" s="99"/>
    </row>
    <row r="27" spans="2:34" ht="24" customHeight="1" x14ac:dyDescent="0.2">
      <c r="B27" s="89"/>
      <c r="C27" s="90"/>
      <c r="D27" s="90"/>
      <c r="E27" s="104"/>
      <c r="F27" s="104"/>
      <c r="G27" s="104"/>
      <c r="H27" s="104"/>
      <c r="I27" s="104"/>
      <c r="J27" s="104"/>
      <c r="K27" s="104"/>
      <c r="L27" s="90"/>
      <c r="M27" s="90"/>
      <c r="N27" s="95"/>
      <c r="O27" s="90"/>
      <c r="P27" s="95"/>
      <c r="Q27" s="101"/>
      <c r="R27" s="107"/>
      <c r="S27" s="108" t="s">
        <v>34</v>
      </c>
      <c r="T27" s="95"/>
      <c r="U27" s="95"/>
      <c r="V27" s="95"/>
      <c r="W27" s="95"/>
      <c r="X27" s="95"/>
      <c r="Y27" s="90"/>
      <c r="Z27" s="95"/>
      <c r="AA27" s="95"/>
      <c r="AB27" s="95"/>
      <c r="AC27" s="96"/>
      <c r="AD27" s="145"/>
      <c r="AE27" s="146"/>
      <c r="AF27" s="146"/>
      <c r="AG27" s="146"/>
      <c r="AH27" s="99"/>
    </row>
    <row r="28" spans="2:34" ht="24" customHeight="1" x14ac:dyDescent="0.2">
      <c r="B28" s="89"/>
      <c r="C28" s="109"/>
      <c r="D28" s="109"/>
      <c r="E28" s="110"/>
      <c r="F28" s="110"/>
      <c r="G28" s="110"/>
      <c r="H28" s="110"/>
      <c r="I28" s="110"/>
      <c r="J28" s="110"/>
      <c r="K28" s="110"/>
      <c r="L28" s="109"/>
      <c r="M28" s="109"/>
      <c r="N28" s="111"/>
      <c r="O28" s="109"/>
      <c r="P28" s="111"/>
      <c r="Q28" s="112"/>
      <c r="R28" s="113"/>
      <c r="S28" s="114"/>
      <c r="T28" s="111"/>
      <c r="U28" s="111"/>
      <c r="V28" s="111"/>
      <c r="W28" s="111"/>
      <c r="X28" s="111"/>
      <c r="Y28" s="109"/>
      <c r="Z28" s="111"/>
      <c r="AA28" s="111"/>
      <c r="AB28" s="111"/>
      <c r="AC28" s="115"/>
      <c r="AD28" s="149"/>
      <c r="AE28" s="150"/>
      <c r="AF28" s="150"/>
      <c r="AG28" s="150"/>
      <c r="AH28" s="118"/>
    </row>
    <row r="29" spans="2:34" ht="24" customHeight="1" x14ac:dyDescent="0.2">
      <c r="B29" s="119" t="s">
        <v>91</v>
      </c>
      <c r="C29" s="120"/>
      <c r="D29" s="121">
        <v>7</v>
      </c>
      <c r="E29" s="121">
        <v>0</v>
      </c>
      <c r="F29" s="121">
        <v>0</v>
      </c>
      <c r="G29" s="121">
        <v>7</v>
      </c>
      <c r="H29" s="121">
        <v>0</v>
      </c>
      <c r="I29" s="121">
        <v>0</v>
      </c>
      <c r="J29" s="121">
        <v>0</v>
      </c>
      <c r="K29" s="121">
        <v>0</v>
      </c>
      <c r="L29" s="121">
        <v>7</v>
      </c>
      <c r="M29" s="121">
        <v>7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0</v>
      </c>
      <c r="AA29" s="121">
        <v>0</v>
      </c>
      <c r="AB29" s="121">
        <v>3</v>
      </c>
      <c r="AC29" s="151"/>
      <c r="AD29" s="124"/>
      <c r="AE29" s="125">
        <f t="shared" ref="AE29:AE40" si="4">N29/L29*100</f>
        <v>0</v>
      </c>
      <c r="AF29" s="125" t="s">
        <v>93</v>
      </c>
      <c r="AG29" s="125">
        <f t="shared" ref="AG29:AG40" si="5">Q29/L29*100000</f>
        <v>0</v>
      </c>
      <c r="AH29" s="125" t="s">
        <v>93</v>
      </c>
    </row>
    <row r="30" spans="2:34" ht="18.75" customHeight="1" x14ac:dyDescent="0.2">
      <c r="C30" s="78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8"/>
      <c r="AE30" s="129"/>
      <c r="AF30" s="125"/>
      <c r="AG30" s="129"/>
      <c r="AH30" s="125"/>
    </row>
    <row r="31" spans="2:34" ht="24" customHeight="1" x14ac:dyDescent="0.2">
      <c r="B31" s="119" t="s">
        <v>94</v>
      </c>
      <c r="C31" s="152"/>
      <c r="D31" s="121">
        <v>4042</v>
      </c>
      <c r="E31" s="121">
        <v>0</v>
      </c>
      <c r="F31" s="121">
        <v>0</v>
      </c>
      <c r="G31" s="121">
        <v>3164</v>
      </c>
      <c r="H31" s="121">
        <v>600</v>
      </c>
      <c r="I31" s="121">
        <v>269</v>
      </c>
      <c r="J31" s="121">
        <v>7</v>
      </c>
      <c r="K31" s="121">
        <v>2</v>
      </c>
      <c r="L31" s="121">
        <v>4042</v>
      </c>
      <c r="M31" s="121">
        <v>3764</v>
      </c>
      <c r="N31" s="121">
        <v>278</v>
      </c>
      <c r="O31" s="121">
        <v>267</v>
      </c>
      <c r="P31" s="121">
        <v>123</v>
      </c>
      <c r="Q31" s="121">
        <v>8</v>
      </c>
      <c r="R31" s="121">
        <v>0</v>
      </c>
      <c r="S31" s="121">
        <v>0</v>
      </c>
      <c r="T31" s="121">
        <v>39</v>
      </c>
      <c r="U31" s="121">
        <v>37</v>
      </c>
      <c r="V31" s="121">
        <v>39</v>
      </c>
      <c r="W31" s="121">
        <v>17</v>
      </c>
      <c r="X31" s="121">
        <v>0</v>
      </c>
      <c r="Y31" s="121">
        <v>10</v>
      </c>
      <c r="Z31" s="121">
        <v>11</v>
      </c>
      <c r="AA31" s="121">
        <v>2</v>
      </c>
      <c r="AB31" s="121">
        <v>4154</v>
      </c>
      <c r="AC31" s="121">
        <v>1091</v>
      </c>
      <c r="AD31" s="124"/>
      <c r="AE31" s="129">
        <f t="shared" si="4"/>
        <v>6.8777832756061352</v>
      </c>
      <c r="AF31" s="125">
        <f t="shared" ref="AF31:AF40" si="6">O31/N31*100</f>
        <v>96.043165467625897</v>
      </c>
      <c r="AG31" s="129">
        <f t="shared" si="5"/>
        <v>197.92182088075214</v>
      </c>
      <c r="AH31" s="125">
        <f t="shared" ref="AH31:AH40" si="7">Q31/N31*100</f>
        <v>2.877697841726619</v>
      </c>
    </row>
    <row r="32" spans="2:34" ht="24" customHeight="1" x14ac:dyDescent="0.2">
      <c r="B32" s="119" t="s">
        <v>95</v>
      </c>
      <c r="C32" s="152"/>
      <c r="D32" s="121">
        <v>4630</v>
      </c>
      <c r="E32" s="121">
        <v>0</v>
      </c>
      <c r="F32" s="121">
        <v>0</v>
      </c>
      <c r="G32" s="121">
        <v>3623</v>
      </c>
      <c r="H32" s="121">
        <v>633</v>
      </c>
      <c r="I32" s="121">
        <v>346</v>
      </c>
      <c r="J32" s="121">
        <v>27</v>
      </c>
      <c r="K32" s="121">
        <v>1</v>
      </c>
      <c r="L32" s="121">
        <v>4630</v>
      </c>
      <c r="M32" s="121">
        <v>4255</v>
      </c>
      <c r="N32" s="121">
        <v>375</v>
      </c>
      <c r="O32" s="121">
        <v>358</v>
      </c>
      <c r="P32" s="121">
        <v>158</v>
      </c>
      <c r="Q32" s="121">
        <v>9</v>
      </c>
      <c r="R32" s="121">
        <v>1</v>
      </c>
      <c r="S32" s="121">
        <v>0</v>
      </c>
      <c r="T32" s="121">
        <v>28</v>
      </c>
      <c r="U32" s="121">
        <v>68</v>
      </c>
      <c r="V32" s="121">
        <v>67</v>
      </c>
      <c r="W32" s="121">
        <v>34</v>
      </c>
      <c r="X32" s="121">
        <v>1</v>
      </c>
      <c r="Y32" s="121">
        <v>16</v>
      </c>
      <c r="Z32" s="121">
        <v>17</v>
      </c>
      <c r="AA32" s="121">
        <v>1</v>
      </c>
      <c r="AB32" s="121">
        <v>4609</v>
      </c>
      <c r="AC32" s="121">
        <v>410</v>
      </c>
      <c r="AD32" s="124"/>
      <c r="AE32" s="129">
        <f t="shared" si="4"/>
        <v>8.0993520518358544</v>
      </c>
      <c r="AF32" s="125">
        <f t="shared" si="6"/>
        <v>95.466666666666669</v>
      </c>
      <c r="AG32" s="129">
        <f t="shared" si="5"/>
        <v>194.38444924406048</v>
      </c>
      <c r="AH32" s="125">
        <f t="shared" si="7"/>
        <v>2.4</v>
      </c>
    </row>
    <row r="33" spans="2:34" ht="24" customHeight="1" x14ac:dyDescent="0.2">
      <c r="B33" s="119" t="s">
        <v>96</v>
      </c>
      <c r="C33" s="152"/>
      <c r="D33" s="121">
        <v>5718</v>
      </c>
      <c r="E33" s="121">
        <v>0</v>
      </c>
      <c r="F33" s="121">
        <v>0</v>
      </c>
      <c r="G33" s="121">
        <v>4493</v>
      </c>
      <c r="H33" s="121">
        <v>859</v>
      </c>
      <c r="I33" s="121">
        <v>350</v>
      </c>
      <c r="J33" s="121">
        <v>12</v>
      </c>
      <c r="K33" s="121">
        <v>4</v>
      </c>
      <c r="L33" s="121">
        <v>5718</v>
      </c>
      <c r="M33" s="121">
        <v>5351</v>
      </c>
      <c r="N33" s="121">
        <v>367</v>
      </c>
      <c r="O33" s="121">
        <v>350</v>
      </c>
      <c r="P33" s="121">
        <v>165</v>
      </c>
      <c r="Q33" s="121">
        <v>13</v>
      </c>
      <c r="R33" s="121">
        <v>2</v>
      </c>
      <c r="S33" s="121">
        <v>1</v>
      </c>
      <c r="T33" s="121">
        <v>35</v>
      </c>
      <c r="U33" s="121">
        <v>51</v>
      </c>
      <c r="V33" s="121">
        <v>68</v>
      </c>
      <c r="W33" s="121">
        <v>28</v>
      </c>
      <c r="X33" s="121">
        <v>0</v>
      </c>
      <c r="Y33" s="121">
        <v>10</v>
      </c>
      <c r="Z33" s="121">
        <v>17</v>
      </c>
      <c r="AA33" s="121">
        <v>1</v>
      </c>
      <c r="AB33" s="121">
        <v>5472</v>
      </c>
      <c r="AC33" s="121">
        <v>516</v>
      </c>
      <c r="AD33" s="124"/>
      <c r="AE33" s="129">
        <f t="shared" si="4"/>
        <v>6.4183280867436157</v>
      </c>
      <c r="AF33" s="125">
        <f t="shared" si="6"/>
        <v>95.367847411444146</v>
      </c>
      <c r="AG33" s="129">
        <f t="shared" si="5"/>
        <v>227.35222105631337</v>
      </c>
      <c r="AH33" s="125">
        <f t="shared" si="7"/>
        <v>3.5422343324250685</v>
      </c>
    </row>
    <row r="34" spans="2:34" ht="24" customHeight="1" x14ac:dyDescent="0.2">
      <c r="B34" s="119" t="s">
        <v>97</v>
      </c>
      <c r="C34" s="152"/>
      <c r="D34" s="121">
        <v>5174</v>
      </c>
      <c r="E34" s="121">
        <v>0</v>
      </c>
      <c r="F34" s="121">
        <v>0</v>
      </c>
      <c r="G34" s="121">
        <v>4084</v>
      </c>
      <c r="H34" s="121">
        <v>784</v>
      </c>
      <c r="I34" s="121">
        <v>292</v>
      </c>
      <c r="J34" s="121">
        <v>13</v>
      </c>
      <c r="K34" s="121">
        <v>1</v>
      </c>
      <c r="L34" s="121">
        <v>5174</v>
      </c>
      <c r="M34" s="121">
        <v>4867</v>
      </c>
      <c r="N34" s="121">
        <v>307</v>
      </c>
      <c r="O34" s="121">
        <v>299</v>
      </c>
      <c r="P34" s="121">
        <v>149</v>
      </c>
      <c r="Q34" s="121">
        <v>11</v>
      </c>
      <c r="R34" s="121">
        <v>1</v>
      </c>
      <c r="S34" s="121">
        <v>0</v>
      </c>
      <c r="T34" s="121">
        <v>26</v>
      </c>
      <c r="U34" s="121">
        <v>32</v>
      </c>
      <c r="V34" s="121">
        <v>38</v>
      </c>
      <c r="W34" s="121">
        <v>37</v>
      </c>
      <c r="X34" s="121">
        <v>0</v>
      </c>
      <c r="Y34" s="121">
        <v>8</v>
      </c>
      <c r="Z34" s="121">
        <v>8</v>
      </c>
      <c r="AA34" s="121">
        <v>6</v>
      </c>
      <c r="AB34" s="121">
        <v>4935</v>
      </c>
      <c r="AC34" s="121">
        <v>494</v>
      </c>
      <c r="AD34" s="124"/>
      <c r="AE34" s="129">
        <f t="shared" si="4"/>
        <v>5.9335137224584455</v>
      </c>
      <c r="AF34" s="125">
        <f t="shared" si="6"/>
        <v>97.394136807817588</v>
      </c>
      <c r="AG34" s="129">
        <f t="shared" si="5"/>
        <v>212.60146888287591</v>
      </c>
      <c r="AH34" s="125">
        <f t="shared" si="7"/>
        <v>3.5830618892508146</v>
      </c>
    </row>
    <row r="35" spans="2:34" ht="24" customHeight="1" x14ac:dyDescent="0.2">
      <c r="B35" s="119" t="s">
        <v>98</v>
      </c>
      <c r="C35" s="152"/>
      <c r="D35" s="121">
        <v>7420</v>
      </c>
      <c r="E35" s="121">
        <v>0</v>
      </c>
      <c r="F35" s="121">
        <v>1</v>
      </c>
      <c r="G35" s="121">
        <v>5967</v>
      </c>
      <c r="H35" s="121">
        <v>1073</v>
      </c>
      <c r="I35" s="121">
        <v>361</v>
      </c>
      <c r="J35" s="121">
        <v>16</v>
      </c>
      <c r="K35" s="121">
        <v>2</v>
      </c>
      <c r="L35" s="121">
        <v>7420</v>
      </c>
      <c r="M35" s="121">
        <v>7041</v>
      </c>
      <c r="N35" s="121">
        <v>379</v>
      </c>
      <c r="O35" s="121">
        <v>364</v>
      </c>
      <c r="P35" s="121">
        <v>211</v>
      </c>
      <c r="Q35" s="121">
        <v>17</v>
      </c>
      <c r="R35" s="121">
        <v>1</v>
      </c>
      <c r="S35" s="121">
        <v>0</v>
      </c>
      <c r="T35" s="121">
        <v>31</v>
      </c>
      <c r="U35" s="121">
        <v>41</v>
      </c>
      <c r="V35" s="121">
        <v>33</v>
      </c>
      <c r="W35" s="121">
        <v>31</v>
      </c>
      <c r="X35" s="121">
        <v>0</v>
      </c>
      <c r="Y35" s="121">
        <v>13</v>
      </c>
      <c r="Z35" s="121">
        <v>15</v>
      </c>
      <c r="AA35" s="121">
        <v>0</v>
      </c>
      <c r="AB35" s="121">
        <v>7733</v>
      </c>
      <c r="AC35" s="121">
        <v>818</v>
      </c>
      <c r="AD35" s="124"/>
      <c r="AE35" s="129">
        <f t="shared" si="4"/>
        <v>5.1078167115902957</v>
      </c>
      <c r="AF35" s="125">
        <f t="shared" si="6"/>
        <v>96.042216358839056</v>
      </c>
      <c r="AG35" s="129">
        <f t="shared" si="5"/>
        <v>229.11051212938003</v>
      </c>
      <c r="AH35" s="125">
        <f t="shared" si="7"/>
        <v>4.4854881266490763</v>
      </c>
    </row>
    <row r="36" spans="2:34" ht="24" customHeight="1" x14ac:dyDescent="0.2">
      <c r="B36" s="119" t="s">
        <v>99</v>
      </c>
      <c r="C36" s="152"/>
      <c r="D36" s="121">
        <v>9385</v>
      </c>
      <c r="E36" s="121">
        <v>0</v>
      </c>
      <c r="F36" s="121">
        <v>0</v>
      </c>
      <c r="G36" s="121">
        <v>7787</v>
      </c>
      <c r="H36" s="121">
        <v>1150</v>
      </c>
      <c r="I36" s="121">
        <v>429</v>
      </c>
      <c r="J36" s="121">
        <v>14</v>
      </c>
      <c r="K36" s="121">
        <v>5</v>
      </c>
      <c r="L36" s="121">
        <v>9385</v>
      </c>
      <c r="M36" s="121">
        <v>8937</v>
      </c>
      <c r="N36" s="121">
        <v>448</v>
      </c>
      <c r="O36" s="121">
        <v>438</v>
      </c>
      <c r="P36" s="121">
        <v>249</v>
      </c>
      <c r="Q36" s="121">
        <v>23</v>
      </c>
      <c r="R36" s="121">
        <v>0</v>
      </c>
      <c r="S36" s="121">
        <v>0</v>
      </c>
      <c r="T36" s="121">
        <v>36</v>
      </c>
      <c r="U36" s="121">
        <v>61</v>
      </c>
      <c r="V36" s="121">
        <v>40</v>
      </c>
      <c r="W36" s="121">
        <v>26</v>
      </c>
      <c r="X36" s="121">
        <v>2</v>
      </c>
      <c r="Y36" s="121">
        <v>11</v>
      </c>
      <c r="Z36" s="121">
        <v>10</v>
      </c>
      <c r="AA36" s="121">
        <v>1</v>
      </c>
      <c r="AB36" s="121">
        <v>9337</v>
      </c>
      <c r="AC36" s="121">
        <v>974</v>
      </c>
      <c r="AD36" s="124"/>
      <c r="AE36" s="129">
        <f t="shared" si="4"/>
        <v>4.7735748534896105</v>
      </c>
      <c r="AF36" s="125">
        <f t="shared" si="6"/>
        <v>97.767857142857139</v>
      </c>
      <c r="AG36" s="129">
        <f t="shared" si="5"/>
        <v>245.07192328183271</v>
      </c>
      <c r="AH36" s="125">
        <f t="shared" si="7"/>
        <v>5.1339285714285712</v>
      </c>
    </row>
    <row r="37" spans="2:34" ht="24" customHeight="1" x14ac:dyDescent="0.2">
      <c r="B37" s="119" t="s">
        <v>100</v>
      </c>
      <c r="C37" s="152"/>
      <c r="D37" s="121">
        <v>7476</v>
      </c>
      <c r="E37" s="121">
        <v>0</v>
      </c>
      <c r="F37" s="121">
        <v>0</v>
      </c>
      <c r="G37" s="121">
        <v>6066</v>
      </c>
      <c r="H37" s="121">
        <v>1061</v>
      </c>
      <c r="I37" s="121">
        <v>332</v>
      </c>
      <c r="J37" s="121">
        <v>15</v>
      </c>
      <c r="K37" s="121">
        <v>2</v>
      </c>
      <c r="L37" s="121">
        <v>7476</v>
      </c>
      <c r="M37" s="121">
        <v>7129</v>
      </c>
      <c r="N37" s="121">
        <v>347</v>
      </c>
      <c r="O37" s="121">
        <v>337</v>
      </c>
      <c r="P37" s="121">
        <v>181</v>
      </c>
      <c r="Q37" s="121">
        <v>22</v>
      </c>
      <c r="R37" s="121">
        <v>2</v>
      </c>
      <c r="S37" s="121">
        <v>0</v>
      </c>
      <c r="T37" s="121">
        <v>31</v>
      </c>
      <c r="U37" s="121">
        <v>40</v>
      </c>
      <c r="V37" s="121">
        <v>26</v>
      </c>
      <c r="W37" s="121">
        <v>30</v>
      </c>
      <c r="X37" s="121">
        <v>0</v>
      </c>
      <c r="Y37" s="121">
        <v>12</v>
      </c>
      <c r="Z37" s="121">
        <v>10</v>
      </c>
      <c r="AA37" s="121">
        <v>1</v>
      </c>
      <c r="AB37" s="121">
        <v>6706</v>
      </c>
      <c r="AC37" s="121">
        <v>639</v>
      </c>
      <c r="AD37" s="124"/>
      <c r="AE37" s="129">
        <f t="shared" si="4"/>
        <v>4.6415195291599787</v>
      </c>
      <c r="AF37" s="125">
        <f t="shared" si="6"/>
        <v>97.11815561959655</v>
      </c>
      <c r="AG37" s="129">
        <f t="shared" si="5"/>
        <v>294.27501337613694</v>
      </c>
      <c r="AH37" s="125">
        <f t="shared" si="7"/>
        <v>6.3400576368876083</v>
      </c>
    </row>
    <row r="38" spans="2:34" ht="24" customHeight="1" x14ac:dyDescent="0.2">
      <c r="B38" s="119" t="s">
        <v>101</v>
      </c>
      <c r="C38" s="152"/>
      <c r="D38" s="121">
        <v>3685</v>
      </c>
      <c r="E38" s="121">
        <v>0</v>
      </c>
      <c r="F38" s="121">
        <v>0</v>
      </c>
      <c r="G38" s="121">
        <v>3027</v>
      </c>
      <c r="H38" s="121">
        <v>485</v>
      </c>
      <c r="I38" s="121">
        <v>167</v>
      </c>
      <c r="J38" s="121">
        <v>6</v>
      </c>
      <c r="K38" s="121">
        <v>0</v>
      </c>
      <c r="L38" s="121">
        <v>3685</v>
      </c>
      <c r="M38" s="121">
        <v>3512</v>
      </c>
      <c r="N38" s="121">
        <v>173</v>
      </c>
      <c r="O38" s="121">
        <v>170</v>
      </c>
      <c r="P38" s="121">
        <v>102</v>
      </c>
      <c r="Q38" s="121">
        <v>10</v>
      </c>
      <c r="R38" s="121">
        <v>0</v>
      </c>
      <c r="S38" s="121">
        <v>0</v>
      </c>
      <c r="T38" s="121">
        <v>12</v>
      </c>
      <c r="U38" s="121">
        <v>15</v>
      </c>
      <c r="V38" s="121">
        <v>19</v>
      </c>
      <c r="W38" s="121">
        <v>10</v>
      </c>
      <c r="X38" s="121">
        <v>0</v>
      </c>
      <c r="Y38" s="121">
        <v>4</v>
      </c>
      <c r="Z38" s="121">
        <v>3</v>
      </c>
      <c r="AA38" s="121">
        <v>0</v>
      </c>
      <c r="AB38" s="121">
        <v>3437</v>
      </c>
      <c r="AC38" s="121">
        <v>361</v>
      </c>
      <c r="AD38" s="124"/>
      <c r="AE38" s="129">
        <f t="shared" si="4"/>
        <v>4.6947082767978294</v>
      </c>
      <c r="AF38" s="125">
        <f t="shared" si="6"/>
        <v>98.265895953757223</v>
      </c>
      <c r="AG38" s="129">
        <f t="shared" si="5"/>
        <v>271.37042062415196</v>
      </c>
      <c r="AH38" s="125">
        <f t="shared" si="7"/>
        <v>5.7803468208092488</v>
      </c>
    </row>
    <row r="39" spans="2:34" ht="24" customHeight="1" thickBot="1" x14ac:dyDescent="0.25">
      <c r="B39" s="130" t="s">
        <v>102</v>
      </c>
      <c r="C39" s="153"/>
      <c r="D39" s="132">
        <v>1753</v>
      </c>
      <c r="E39" s="132">
        <v>0</v>
      </c>
      <c r="F39" s="132">
        <v>0</v>
      </c>
      <c r="G39" s="132">
        <v>1422</v>
      </c>
      <c r="H39" s="132">
        <v>275</v>
      </c>
      <c r="I39" s="132">
        <v>52</v>
      </c>
      <c r="J39" s="132">
        <v>4</v>
      </c>
      <c r="K39" s="132">
        <v>0</v>
      </c>
      <c r="L39" s="132">
        <v>1753</v>
      </c>
      <c r="M39" s="132">
        <v>1697</v>
      </c>
      <c r="N39" s="132">
        <v>56</v>
      </c>
      <c r="O39" s="132">
        <v>56</v>
      </c>
      <c r="P39" s="132">
        <v>30</v>
      </c>
      <c r="Q39" s="132">
        <v>5</v>
      </c>
      <c r="R39" s="132">
        <v>1</v>
      </c>
      <c r="S39" s="132">
        <v>0</v>
      </c>
      <c r="T39" s="132">
        <v>1</v>
      </c>
      <c r="U39" s="132">
        <v>7</v>
      </c>
      <c r="V39" s="132">
        <v>2</v>
      </c>
      <c r="W39" s="132">
        <v>6</v>
      </c>
      <c r="X39" s="132">
        <v>2</v>
      </c>
      <c r="Y39" s="132">
        <v>3</v>
      </c>
      <c r="Z39" s="132">
        <v>0</v>
      </c>
      <c r="AA39" s="132">
        <v>0</v>
      </c>
      <c r="AB39" s="132">
        <v>1587</v>
      </c>
      <c r="AC39" s="132">
        <v>126</v>
      </c>
      <c r="AD39" s="135"/>
      <c r="AE39" s="136">
        <f t="shared" si="4"/>
        <v>3.1945236737022249</v>
      </c>
      <c r="AF39" s="154">
        <f t="shared" si="6"/>
        <v>100</v>
      </c>
      <c r="AG39" s="136">
        <f t="shared" si="5"/>
        <v>285.22532800912722</v>
      </c>
      <c r="AH39" s="154">
        <f t="shared" si="7"/>
        <v>8.9285714285714288</v>
      </c>
    </row>
    <row r="40" spans="2:34" ht="24" customHeight="1" thickTop="1" x14ac:dyDescent="0.2">
      <c r="B40" s="137" t="s">
        <v>103</v>
      </c>
      <c r="C40" s="138"/>
      <c r="D40" s="155">
        <v>49283</v>
      </c>
      <c r="E40" s="155">
        <v>0</v>
      </c>
      <c r="F40" s="155">
        <v>1</v>
      </c>
      <c r="G40" s="155">
        <v>39633</v>
      </c>
      <c r="H40" s="155">
        <v>6920</v>
      </c>
      <c r="I40" s="155">
        <v>2598</v>
      </c>
      <c r="J40" s="155">
        <v>114</v>
      </c>
      <c r="K40" s="155">
        <v>17</v>
      </c>
      <c r="L40" s="155">
        <v>49283</v>
      </c>
      <c r="M40" s="155">
        <v>46553</v>
      </c>
      <c r="N40" s="155">
        <v>2730</v>
      </c>
      <c r="O40" s="155">
        <v>2639</v>
      </c>
      <c r="P40" s="155">
        <v>1368</v>
      </c>
      <c r="Q40" s="155">
        <v>118</v>
      </c>
      <c r="R40" s="155">
        <v>8</v>
      </c>
      <c r="S40" s="155">
        <v>1</v>
      </c>
      <c r="T40" s="155">
        <v>239</v>
      </c>
      <c r="U40" s="155">
        <v>352</v>
      </c>
      <c r="V40" s="155">
        <v>332</v>
      </c>
      <c r="W40" s="155">
        <v>219</v>
      </c>
      <c r="X40" s="155">
        <v>5</v>
      </c>
      <c r="Y40" s="155">
        <v>87</v>
      </c>
      <c r="Z40" s="155">
        <v>91</v>
      </c>
      <c r="AA40" s="155">
        <v>12</v>
      </c>
      <c r="AB40" s="155">
        <v>47970</v>
      </c>
      <c r="AC40" s="155">
        <v>5429</v>
      </c>
      <c r="AD40" s="141"/>
      <c r="AE40" s="142">
        <f t="shared" si="4"/>
        <v>5.5394355051437616</v>
      </c>
      <c r="AF40" s="156">
        <f t="shared" si="6"/>
        <v>96.666666666666671</v>
      </c>
      <c r="AG40" s="142">
        <f t="shared" si="5"/>
        <v>239.43347604650691</v>
      </c>
      <c r="AH40" s="156">
        <f t="shared" si="7"/>
        <v>4.3223443223443221</v>
      </c>
    </row>
    <row r="41" spans="2:34" ht="45" customHeight="1" x14ac:dyDescent="0.25">
      <c r="B41" s="2" t="s">
        <v>108</v>
      </c>
      <c r="AD41" s="128"/>
      <c r="AE41" s="128"/>
      <c r="AF41" s="128"/>
      <c r="AG41" s="128"/>
      <c r="AH41" s="128"/>
    </row>
    <row r="42" spans="2:34" ht="24" customHeight="1" x14ac:dyDescent="0.2">
      <c r="B42" s="77" t="s">
        <v>109</v>
      </c>
      <c r="AB42" s="78"/>
      <c r="AD42" s="128"/>
      <c r="AE42" s="128"/>
      <c r="AF42" s="128"/>
      <c r="AG42" s="128"/>
      <c r="AH42" s="143" t="s">
        <v>106</v>
      </c>
    </row>
    <row r="43" spans="2:34" ht="24" customHeight="1" x14ac:dyDescent="0.2">
      <c r="B43" s="80" t="s">
        <v>83</v>
      </c>
      <c r="C43" s="81" t="s">
        <v>4</v>
      </c>
      <c r="D43" s="82" t="s">
        <v>84</v>
      </c>
      <c r="E43" s="83"/>
      <c r="F43" s="83"/>
      <c r="G43" s="83"/>
      <c r="H43" s="83"/>
      <c r="I43" s="83"/>
      <c r="J43" s="83"/>
      <c r="K43" s="84"/>
      <c r="L43" s="82" t="s">
        <v>6</v>
      </c>
      <c r="M43" s="83"/>
      <c r="N43" s="84"/>
      <c r="O43" s="81" t="s">
        <v>7</v>
      </c>
      <c r="P43" s="82" t="s">
        <v>85</v>
      </c>
      <c r="Q43" s="83"/>
      <c r="R43" s="83"/>
      <c r="S43" s="83"/>
      <c r="T43" s="83"/>
      <c r="U43" s="83"/>
      <c r="V43" s="83"/>
      <c r="W43" s="83"/>
      <c r="X43" s="83"/>
      <c r="Y43" s="84"/>
      <c r="Z43" s="85" t="s">
        <v>9</v>
      </c>
      <c r="AA43" s="85" t="s">
        <v>10</v>
      </c>
      <c r="AB43" s="85" t="s">
        <v>11</v>
      </c>
      <c r="AC43" s="86" t="s">
        <v>12</v>
      </c>
      <c r="AD43" s="144" t="s">
        <v>86</v>
      </c>
      <c r="AE43" s="144" t="s">
        <v>14</v>
      </c>
      <c r="AF43" s="144" t="s">
        <v>15</v>
      </c>
      <c r="AG43" s="144" t="s">
        <v>16</v>
      </c>
      <c r="AH43" s="88" t="s">
        <v>17</v>
      </c>
    </row>
    <row r="44" spans="2:34" ht="24" customHeight="1" x14ac:dyDescent="0.2">
      <c r="B44" s="89"/>
      <c r="C44" s="90"/>
      <c r="D44" s="81" t="s">
        <v>18</v>
      </c>
      <c r="E44" s="91" t="s">
        <v>19</v>
      </c>
      <c r="F44" s="91"/>
      <c r="G44" s="91" t="s">
        <v>20</v>
      </c>
      <c r="H44" s="91"/>
      <c r="I44" s="91"/>
      <c r="J44" s="91"/>
      <c r="K44" s="91"/>
      <c r="L44" s="81" t="s">
        <v>18</v>
      </c>
      <c r="M44" s="81" t="s">
        <v>21</v>
      </c>
      <c r="N44" s="85" t="s">
        <v>22</v>
      </c>
      <c r="O44" s="90"/>
      <c r="P44" s="85" t="s">
        <v>23</v>
      </c>
      <c r="Q44" s="92" t="s">
        <v>87</v>
      </c>
      <c r="R44" s="93"/>
      <c r="S44" s="94"/>
      <c r="T44" s="85" t="s">
        <v>88</v>
      </c>
      <c r="U44" s="85" t="s">
        <v>26</v>
      </c>
      <c r="V44" s="85" t="s">
        <v>27</v>
      </c>
      <c r="W44" s="85" t="s">
        <v>28</v>
      </c>
      <c r="X44" s="85" t="s">
        <v>107</v>
      </c>
      <c r="Y44" s="81" t="s">
        <v>30</v>
      </c>
      <c r="Z44" s="95"/>
      <c r="AA44" s="95"/>
      <c r="AB44" s="95"/>
      <c r="AC44" s="96"/>
      <c r="AD44" s="145"/>
      <c r="AE44" s="146"/>
      <c r="AF44" s="146"/>
      <c r="AG44" s="146"/>
      <c r="AH44" s="99"/>
    </row>
    <row r="45" spans="2:34" ht="24" customHeight="1" x14ac:dyDescent="0.2">
      <c r="B45" s="89"/>
      <c r="C45" s="90"/>
      <c r="D45" s="90"/>
      <c r="E45" s="100" t="s">
        <v>89</v>
      </c>
      <c r="F45" s="100" t="s">
        <v>90</v>
      </c>
      <c r="G45" s="100">
        <v>1</v>
      </c>
      <c r="H45" s="100">
        <v>2</v>
      </c>
      <c r="I45" s="100">
        <v>3</v>
      </c>
      <c r="J45" s="100">
        <v>4</v>
      </c>
      <c r="K45" s="100">
        <v>5</v>
      </c>
      <c r="L45" s="90"/>
      <c r="M45" s="90"/>
      <c r="N45" s="95"/>
      <c r="O45" s="90"/>
      <c r="P45" s="95"/>
      <c r="Q45" s="101"/>
      <c r="R45" s="147"/>
      <c r="S45" s="103"/>
      <c r="T45" s="95"/>
      <c r="U45" s="95"/>
      <c r="V45" s="95"/>
      <c r="W45" s="95"/>
      <c r="X45" s="95"/>
      <c r="Y45" s="90"/>
      <c r="Z45" s="95"/>
      <c r="AA45" s="95"/>
      <c r="AB45" s="95"/>
      <c r="AC45" s="96"/>
      <c r="AD45" s="145"/>
      <c r="AE45" s="146"/>
      <c r="AF45" s="146"/>
      <c r="AG45" s="146"/>
      <c r="AH45" s="99"/>
    </row>
    <row r="46" spans="2:34" ht="24" customHeight="1" x14ac:dyDescent="0.2">
      <c r="B46" s="89"/>
      <c r="C46" s="90"/>
      <c r="D46" s="90"/>
      <c r="E46" s="104"/>
      <c r="F46" s="104"/>
      <c r="G46" s="104"/>
      <c r="H46" s="104"/>
      <c r="I46" s="104"/>
      <c r="J46" s="104"/>
      <c r="K46" s="104"/>
      <c r="L46" s="90"/>
      <c r="M46" s="90"/>
      <c r="N46" s="95"/>
      <c r="O46" s="90"/>
      <c r="P46" s="95"/>
      <c r="Q46" s="101"/>
      <c r="R46" s="105" t="s">
        <v>33</v>
      </c>
      <c r="S46" s="157"/>
      <c r="T46" s="95"/>
      <c r="U46" s="95"/>
      <c r="V46" s="95"/>
      <c r="W46" s="95"/>
      <c r="X46" s="95"/>
      <c r="Y46" s="90"/>
      <c r="Z46" s="95"/>
      <c r="AA46" s="95"/>
      <c r="AB46" s="95"/>
      <c r="AC46" s="96"/>
      <c r="AD46" s="145"/>
      <c r="AE46" s="146"/>
      <c r="AF46" s="146"/>
      <c r="AG46" s="146"/>
      <c r="AH46" s="99"/>
    </row>
    <row r="47" spans="2:34" ht="24" customHeight="1" x14ac:dyDescent="0.2">
      <c r="B47" s="89"/>
      <c r="C47" s="90"/>
      <c r="D47" s="90"/>
      <c r="E47" s="104"/>
      <c r="F47" s="104"/>
      <c r="G47" s="104"/>
      <c r="H47" s="104"/>
      <c r="I47" s="104"/>
      <c r="J47" s="104"/>
      <c r="K47" s="104"/>
      <c r="L47" s="90"/>
      <c r="M47" s="90"/>
      <c r="N47" s="95"/>
      <c r="O47" s="90"/>
      <c r="P47" s="95"/>
      <c r="Q47" s="101"/>
      <c r="R47" s="107"/>
      <c r="S47" s="108" t="s">
        <v>34</v>
      </c>
      <c r="T47" s="95"/>
      <c r="U47" s="95"/>
      <c r="V47" s="95"/>
      <c r="W47" s="95"/>
      <c r="X47" s="95"/>
      <c r="Y47" s="90"/>
      <c r="Z47" s="95"/>
      <c r="AA47" s="95"/>
      <c r="AB47" s="95"/>
      <c r="AC47" s="96"/>
      <c r="AD47" s="145"/>
      <c r="AE47" s="146"/>
      <c r="AF47" s="146"/>
      <c r="AG47" s="146"/>
      <c r="AH47" s="99"/>
    </row>
    <row r="48" spans="2:34" ht="24" customHeight="1" x14ac:dyDescent="0.2">
      <c r="B48" s="89"/>
      <c r="C48" s="109"/>
      <c r="D48" s="109"/>
      <c r="E48" s="110"/>
      <c r="F48" s="110"/>
      <c r="G48" s="110"/>
      <c r="H48" s="110"/>
      <c r="I48" s="110"/>
      <c r="J48" s="110"/>
      <c r="K48" s="110"/>
      <c r="L48" s="109"/>
      <c r="M48" s="109"/>
      <c r="N48" s="111"/>
      <c r="O48" s="109"/>
      <c r="P48" s="111"/>
      <c r="Q48" s="112"/>
      <c r="R48" s="113"/>
      <c r="S48" s="114"/>
      <c r="T48" s="111"/>
      <c r="U48" s="111"/>
      <c r="V48" s="111"/>
      <c r="W48" s="111"/>
      <c r="X48" s="111"/>
      <c r="Y48" s="109"/>
      <c r="Z48" s="111"/>
      <c r="AA48" s="111"/>
      <c r="AB48" s="111"/>
      <c r="AC48" s="115"/>
      <c r="AD48" s="149"/>
      <c r="AE48" s="150"/>
      <c r="AF48" s="150"/>
      <c r="AG48" s="150"/>
      <c r="AH48" s="118"/>
    </row>
    <row r="49" spans="2:35" ht="24" customHeight="1" x14ac:dyDescent="0.2">
      <c r="B49" s="119" t="s">
        <v>91</v>
      </c>
      <c r="C49" s="152"/>
      <c r="D49" s="158">
        <v>17</v>
      </c>
      <c r="E49" s="158">
        <v>0</v>
      </c>
      <c r="F49" s="158">
        <v>0</v>
      </c>
      <c r="G49" s="158">
        <v>17</v>
      </c>
      <c r="H49" s="158">
        <v>0</v>
      </c>
      <c r="I49" s="158">
        <v>0</v>
      </c>
      <c r="J49" s="158">
        <v>0</v>
      </c>
      <c r="K49" s="158">
        <v>0</v>
      </c>
      <c r="L49" s="158">
        <v>17</v>
      </c>
      <c r="M49" s="158">
        <v>17</v>
      </c>
      <c r="N49" s="158">
        <v>0</v>
      </c>
      <c r="O49" s="158">
        <v>0</v>
      </c>
      <c r="P49" s="158">
        <v>0</v>
      </c>
      <c r="Q49" s="158">
        <v>0</v>
      </c>
      <c r="R49" s="158">
        <v>0</v>
      </c>
      <c r="S49" s="158">
        <v>0</v>
      </c>
      <c r="T49" s="158">
        <v>0</v>
      </c>
      <c r="U49" s="158">
        <v>0</v>
      </c>
      <c r="V49" s="158">
        <v>0</v>
      </c>
      <c r="W49" s="158">
        <v>0</v>
      </c>
      <c r="X49" s="158">
        <v>0</v>
      </c>
      <c r="Y49" s="158">
        <v>0</v>
      </c>
      <c r="Z49" s="158">
        <v>0</v>
      </c>
      <c r="AA49" s="158">
        <v>0</v>
      </c>
      <c r="AB49" s="158">
        <v>10</v>
      </c>
      <c r="AC49" s="152"/>
      <c r="AD49" s="124"/>
      <c r="AE49" s="125">
        <f t="shared" ref="AE49:AE60" si="8">N49/L49*100</f>
        <v>0</v>
      </c>
      <c r="AF49" s="125" t="s">
        <v>93</v>
      </c>
      <c r="AG49" s="125">
        <f t="shared" ref="AG49:AG60" si="9">Q49/L49*100000</f>
        <v>0</v>
      </c>
      <c r="AH49" s="125" t="s">
        <v>93</v>
      </c>
      <c r="AI49" s="79"/>
    </row>
    <row r="50" spans="2:35" ht="21" customHeight="1" x14ac:dyDescent="0.2">
      <c r="C50" s="78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28"/>
      <c r="AE50" s="129"/>
      <c r="AF50" s="129"/>
      <c r="AG50" s="129"/>
      <c r="AH50" s="129"/>
    </row>
    <row r="51" spans="2:35" ht="24" customHeight="1" x14ac:dyDescent="0.2">
      <c r="B51" s="119" t="s">
        <v>94</v>
      </c>
      <c r="C51" s="121">
        <v>77260</v>
      </c>
      <c r="D51" s="158">
        <v>9482</v>
      </c>
      <c r="E51" s="158">
        <v>0</v>
      </c>
      <c r="F51" s="158">
        <v>0</v>
      </c>
      <c r="G51" s="158">
        <v>7260</v>
      </c>
      <c r="H51" s="158">
        <v>1490</v>
      </c>
      <c r="I51" s="158">
        <v>709</v>
      </c>
      <c r="J51" s="158">
        <v>21</v>
      </c>
      <c r="K51" s="158">
        <v>2</v>
      </c>
      <c r="L51" s="158">
        <v>9482</v>
      </c>
      <c r="M51" s="158">
        <v>8748</v>
      </c>
      <c r="N51" s="158">
        <v>734</v>
      </c>
      <c r="O51" s="158">
        <v>691</v>
      </c>
      <c r="P51" s="158">
        <v>269</v>
      </c>
      <c r="Q51" s="158">
        <v>15</v>
      </c>
      <c r="R51" s="158">
        <v>0</v>
      </c>
      <c r="S51" s="158">
        <v>0</v>
      </c>
      <c r="T51" s="158">
        <v>98</v>
      </c>
      <c r="U51" s="158">
        <v>117</v>
      </c>
      <c r="V51" s="158">
        <v>108</v>
      </c>
      <c r="W51" s="158">
        <v>73</v>
      </c>
      <c r="X51" s="158">
        <v>0</v>
      </c>
      <c r="Y51" s="158">
        <v>25</v>
      </c>
      <c r="Z51" s="158">
        <v>43</v>
      </c>
      <c r="AA51" s="158">
        <v>11</v>
      </c>
      <c r="AB51" s="158">
        <v>10599</v>
      </c>
      <c r="AC51" s="158">
        <v>1091</v>
      </c>
      <c r="AD51" s="160">
        <f>(L51+AB51-AC51)/C51*100</f>
        <v>24.579342479937871</v>
      </c>
      <c r="AE51" s="129">
        <f t="shared" si="8"/>
        <v>7.7409829149968354</v>
      </c>
      <c r="AF51" s="129">
        <f t="shared" ref="AF51:AF60" si="10">O51/N51*100</f>
        <v>94.141689373296998</v>
      </c>
      <c r="AG51" s="129">
        <f t="shared" si="9"/>
        <v>158.19447373971735</v>
      </c>
      <c r="AH51" s="129">
        <f t="shared" ref="AH51:AH60" si="11">Q51/N51*100</f>
        <v>2.0435967302452318</v>
      </c>
    </row>
    <row r="52" spans="2:35" ht="24" customHeight="1" x14ac:dyDescent="0.2">
      <c r="B52" s="119" t="s">
        <v>95</v>
      </c>
      <c r="C52" s="121">
        <v>73745</v>
      </c>
      <c r="D52" s="158">
        <v>6809</v>
      </c>
      <c r="E52" s="158">
        <v>0</v>
      </c>
      <c r="F52" s="158">
        <v>0</v>
      </c>
      <c r="G52" s="158">
        <v>5318</v>
      </c>
      <c r="H52" s="158">
        <v>933</v>
      </c>
      <c r="I52" s="158">
        <v>523</v>
      </c>
      <c r="J52" s="158">
        <v>34</v>
      </c>
      <c r="K52" s="158">
        <v>1</v>
      </c>
      <c r="L52" s="158">
        <v>6809</v>
      </c>
      <c r="M52" s="158">
        <v>6249</v>
      </c>
      <c r="N52" s="158">
        <v>560</v>
      </c>
      <c r="O52" s="158">
        <v>538</v>
      </c>
      <c r="P52" s="158">
        <v>221</v>
      </c>
      <c r="Q52" s="158">
        <v>13</v>
      </c>
      <c r="R52" s="158">
        <v>1</v>
      </c>
      <c r="S52" s="158">
        <v>0</v>
      </c>
      <c r="T52" s="158">
        <v>51</v>
      </c>
      <c r="U52" s="158">
        <v>100</v>
      </c>
      <c r="V52" s="158">
        <v>100</v>
      </c>
      <c r="W52" s="158">
        <v>59</v>
      </c>
      <c r="X52" s="158">
        <v>2</v>
      </c>
      <c r="Y52" s="158">
        <v>22</v>
      </c>
      <c r="Z52" s="158">
        <v>22</v>
      </c>
      <c r="AA52" s="158">
        <v>2</v>
      </c>
      <c r="AB52" s="158">
        <v>7051</v>
      </c>
      <c r="AC52" s="158">
        <v>410</v>
      </c>
      <c r="AD52" s="160">
        <f t="shared" ref="AD52:AD60" si="12">(L52+AB52-AC52)/C52*100</f>
        <v>18.238524645738693</v>
      </c>
      <c r="AE52" s="129">
        <f t="shared" si="8"/>
        <v>8.2244088706124252</v>
      </c>
      <c r="AF52" s="129">
        <f t="shared" si="10"/>
        <v>96.071428571428569</v>
      </c>
      <c r="AG52" s="129">
        <f t="shared" si="9"/>
        <v>190.92377735350271</v>
      </c>
      <c r="AH52" s="129">
        <f t="shared" si="11"/>
        <v>2.3214285714285716</v>
      </c>
    </row>
    <row r="53" spans="2:35" ht="24" customHeight="1" x14ac:dyDescent="0.2">
      <c r="B53" s="119" t="s">
        <v>96</v>
      </c>
      <c r="C53" s="121">
        <v>68622</v>
      </c>
      <c r="D53" s="158">
        <v>7615</v>
      </c>
      <c r="E53" s="158">
        <v>0</v>
      </c>
      <c r="F53" s="158">
        <v>0</v>
      </c>
      <c r="G53" s="158">
        <v>5924</v>
      </c>
      <c r="H53" s="158">
        <v>1173</v>
      </c>
      <c r="I53" s="158">
        <v>495</v>
      </c>
      <c r="J53" s="158">
        <v>17</v>
      </c>
      <c r="K53" s="158">
        <v>6</v>
      </c>
      <c r="L53" s="158">
        <v>7615</v>
      </c>
      <c r="M53" s="158">
        <v>7093</v>
      </c>
      <c r="N53" s="158">
        <v>522</v>
      </c>
      <c r="O53" s="158">
        <v>494</v>
      </c>
      <c r="P53" s="158">
        <v>212</v>
      </c>
      <c r="Q53" s="158">
        <v>20</v>
      </c>
      <c r="R53" s="158">
        <v>2</v>
      </c>
      <c r="S53" s="158">
        <v>1</v>
      </c>
      <c r="T53" s="158">
        <v>53</v>
      </c>
      <c r="U53" s="158">
        <v>71</v>
      </c>
      <c r="V53" s="158">
        <v>95</v>
      </c>
      <c r="W53" s="158">
        <v>42</v>
      </c>
      <c r="X53" s="158">
        <v>0</v>
      </c>
      <c r="Y53" s="158">
        <v>24</v>
      </c>
      <c r="Z53" s="158">
        <v>28</v>
      </c>
      <c r="AA53" s="158">
        <v>1</v>
      </c>
      <c r="AB53" s="158">
        <v>7474</v>
      </c>
      <c r="AC53" s="158">
        <v>516</v>
      </c>
      <c r="AD53" s="160">
        <f t="shared" si="12"/>
        <v>21.236629652298099</v>
      </c>
      <c r="AE53" s="129">
        <f t="shared" si="8"/>
        <v>6.8548916611950101</v>
      </c>
      <c r="AF53" s="129">
        <f t="shared" si="10"/>
        <v>94.636015325670499</v>
      </c>
      <c r="AG53" s="129">
        <f t="shared" si="9"/>
        <v>262.63952724885092</v>
      </c>
      <c r="AH53" s="129">
        <f t="shared" si="11"/>
        <v>3.8314176245210727</v>
      </c>
    </row>
    <row r="54" spans="2:35" ht="24" customHeight="1" x14ac:dyDescent="0.2">
      <c r="B54" s="119" t="s">
        <v>97</v>
      </c>
      <c r="C54" s="121">
        <v>70835</v>
      </c>
      <c r="D54" s="158">
        <v>6966</v>
      </c>
      <c r="E54" s="158">
        <v>0</v>
      </c>
      <c r="F54" s="158">
        <v>0</v>
      </c>
      <c r="G54" s="158">
        <v>5437</v>
      </c>
      <c r="H54" s="158">
        <v>1102</v>
      </c>
      <c r="I54" s="158">
        <v>404</v>
      </c>
      <c r="J54" s="158">
        <v>21</v>
      </c>
      <c r="K54" s="158">
        <v>2</v>
      </c>
      <c r="L54" s="158">
        <v>6966</v>
      </c>
      <c r="M54" s="158">
        <v>6536</v>
      </c>
      <c r="N54" s="158">
        <v>430</v>
      </c>
      <c r="O54" s="158">
        <v>413</v>
      </c>
      <c r="P54" s="158">
        <v>203</v>
      </c>
      <c r="Q54" s="158">
        <v>21</v>
      </c>
      <c r="R54" s="158">
        <v>1</v>
      </c>
      <c r="S54" s="158">
        <v>0</v>
      </c>
      <c r="T54" s="158">
        <v>37</v>
      </c>
      <c r="U54" s="158">
        <v>48</v>
      </c>
      <c r="V54" s="158">
        <v>50</v>
      </c>
      <c r="W54" s="158">
        <v>46</v>
      </c>
      <c r="X54" s="158">
        <v>0</v>
      </c>
      <c r="Y54" s="158">
        <v>13</v>
      </c>
      <c r="Z54" s="158">
        <v>17</v>
      </c>
      <c r="AA54" s="158">
        <v>6</v>
      </c>
      <c r="AB54" s="158">
        <v>6979</v>
      </c>
      <c r="AC54" s="158">
        <v>494</v>
      </c>
      <c r="AD54" s="160">
        <f t="shared" si="12"/>
        <v>18.989200254111669</v>
      </c>
      <c r="AE54" s="129">
        <f t="shared" si="8"/>
        <v>6.1728395061728394</v>
      </c>
      <c r="AF54" s="129">
        <f t="shared" si="10"/>
        <v>96.046511627906966</v>
      </c>
      <c r="AG54" s="129">
        <f t="shared" si="9"/>
        <v>301.46425495262707</v>
      </c>
      <c r="AH54" s="129">
        <f t="shared" si="11"/>
        <v>4.8837209302325579</v>
      </c>
    </row>
    <row r="55" spans="2:35" ht="24" customHeight="1" x14ac:dyDescent="0.2">
      <c r="B55" s="119" t="s">
        <v>98</v>
      </c>
      <c r="C55" s="121">
        <v>80841</v>
      </c>
      <c r="D55" s="158">
        <v>9735</v>
      </c>
      <c r="E55" s="158">
        <v>0</v>
      </c>
      <c r="F55" s="158">
        <v>1</v>
      </c>
      <c r="G55" s="158">
        <v>7753</v>
      </c>
      <c r="H55" s="158">
        <v>1425</v>
      </c>
      <c r="I55" s="158">
        <v>520</v>
      </c>
      <c r="J55" s="158">
        <v>32</v>
      </c>
      <c r="K55" s="158">
        <v>4</v>
      </c>
      <c r="L55" s="158">
        <v>9735</v>
      </c>
      <c r="M55" s="158">
        <v>9179</v>
      </c>
      <c r="N55" s="158">
        <v>556</v>
      </c>
      <c r="O55" s="158">
        <v>532</v>
      </c>
      <c r="P55" s="158">
        <v>280</v>
      </c>
      <c r="Q55" s="158">
        <v>33</v>
      </c>
      <c r="R55" s="158">
        <v>1</v>
      </c>
      <c r="S55" s="158">
        <v>0</v>
      </c>
      <c r="T55" s="158">
        <v>53</v>
      </c>
      <c r="U55" s="158">
        <v>62</v>
      </c>
      <c r="V55" s="158">
        <v>50</v>
      </c>
      <c r="W55" s="158">
        <v>52</v>
      </c>
      <c r="X55" s="158">
        <v>2</v>
      </c>
      <c r="Y55" s="158">
        <v>16</v>
      </c>
      <c r="Z55" s="158">
        <v>24</v>
      </c>
      <c r="AA55" s="158">
        <v>2</v>
      </c>
      <c r="AB55" s="158">
        <v>10418</v>
      </c>
      <c r="AC55" s="158">
        <v>818</v>
      </c>
      <c r="AD55" s="160">
        <f t="shared" si="12"/>
        <v>23.917319182098193</v>
      </c>
      <c r="AE55" s="129">
        <f t="shared" si="8"/>
        <v>5.7113507960965588</v>
      </c>
      <c r="AF55" s="129">
        <f t="shared" si="10"/>
        <v>95.683453237410077</v>
      </c>
      <c r="AG55" s="129">
        <f t="shared" si="9"/>
        <v>338.9830508474576</v>
      </c>
      <c r="AH55" s="129">
        <f t="shared" si="11"/>
        <v>5.9352517985611506</v>
      </c>
    </row>
    <row r="56" spans="2:35" ht="24" customHeight="1" x14ac:dyDescent="0.2">
      <c r="B56" s="119" t="s">
        <v>99</v>
      </c>
      <c r="C56" s="121">
        <v>100213</v>
      </c>
      <c r="D56" s="158">
        <v>11793</v>
      </c>
      <c r="E56" s="158">
        <v>0</v>
      </c>
      <c r="F56" s="158">
        <v>0</v>
      </c>
      <c r="G56" s="158">
        <v>9684</v>
      </c>
      <c r="H56" s="158">
        <v>1478</v>
      </c>
      <c r="I56" s="158">
        <v>593</v>
      </c>
      <c r="J56" s="158">
        <v>27</v>
      </c>
      <c r="K56" s="158">
        <v>11</v>
      </c>
      <c r="L56" s="158">
        <v>11793</v>
      </c>
      <c r="M56" s="158">
        <v>11162</v>
      </c>
      <c r="N56" s="158">
        <v>631</v>
      </c>
      <c r="O56" s="158">
        <v>613</v>
      </c>
      <c r="P56" s="158">
        <v>334</v>
      </c>
      <c r="Q56" s="158">
        <v>45</v>
      </c>
      <c r="R56" s="158">
        <v>0</v>
      </c>
      <c r="S56" s="158">
        <v>0</v>
      </c>
      <c r="T56" s="158">
        <v>48</v>
      </c>
      <c r="U56" s="158">
        <v>78</v>
      </c>
      <c r="V56" s="158">
        <v>56</v>
      </c>
      <c r="W56" s="158">
        <v>43</v>
      </c>
      <c r="X56" s="158">
        <v>4</v>
      </c>
      <c r="Y56" s="158">
        <v>15</v>
      </c>
      <c r="Z56" s="158">
        <v>18</v>
      </c>
      <c r="AA56" s="158">
        <v>4</v>
      </c>
      <c r="AB56" s="158">
        <v>12129</v>
      </c>
      <c r="AC56" s="158">
        <v>974</v>
      </c>
      <c r="AD56" s="160">
        <f t="shared" si="12"/>
        <v>22.899224651492322</v>
      </c>
      <c r="AE56" s="129">
        <f t="shared" si="8"/>
        <v>5.350631730687696</v>
      </c>
      <c r="AF56" s="129">
        <f t="shared" si="10"/>
        <v>97.147385103011104</v>
      </c>
      <c r="AG56" s="129">
        <f t="shared" si="9"/>
        <v>381.58229458153141</v>
      </c>
      <c r="AH56" s="129">
        <f t="shared" si="11"/>
        <v>7.1315372424722661</v>
      </c>
    </row>
    <row r="57" spans="2:35" ht="24" customHeight="1" x14ac:dyDescent="0.2">
      <c r="B57" s="119" t="s">
        <v>100</v>
      </c>
      <c r="C57" s="121">
        <v>72627</v>
      </c>
      <c r="D57" s="158">
        <v>9072</v>
      </c>
      <c r="E57" s="158">
        <v>0</v>
      </c>
      <c r="F57" s="158">
        <v>0</v>
      </c>
      <c r="G57" s="158">
        <v>7316</v>
      </c>
      <c r="H57" s="158">
        <v>1302</v>
      </c>
      <c r="I57" s="158">
        <v>428</v>
      </c>
      <c r="J57" s="158">
        <v>19</v>
      </c>
      <c r="K57" s="158">
        <v>7</v>
      </c>
      <c r="L57" s="158">
        <v>9072</v>
      </c>
      <c r="M57" s="158">
        <v>8620</v>
      </c>
      <c r="N57" s="158">
        <v>452</v>
      </c>
      <c r="O57" s="158">
        <v>438</v>
      </c>
      <c r="P57" s="158">
        <v>225</v>
      </c>
      <c r="Q57" s="158">
        <v>33</v>
      </c>
      <c r="R57" s="158">
        <v>2</v>
      </c>
      <c r="S57" s="158">
        <v>0</v>
      </c>
      <c r="T57" s="158">
        <v>39</v>
      </c>
      <c r="U57" s="158">
        <v>51</v>
      </c>
      <c r="V57" s="158">
        <v>38</v>
      </c>
      <c r="W57" s="158">
        <v>43</v>
      </c>
      <c r="X57" s="158">
        <v>2</v>
      </c>
      <c r="Y57" s="158">
        <v>16</v>
      </c>
      <c r="Z57" s="158">
        <v>14</v>
      </c>
      <c r="AA57" s="158">
        <v>2</v>
      </c>
      <c r="AB57" s="158">
        <v>8411</v>
      </c>
      <c r="AC57" s="158">
        <v>639</v>
      </c>
      <c r="AD57" s="160">
        <f t="shared" si="12"/>
        <v>23.192476627149684</v>
      </c>
      <c r="AE57" s="129">
        <f t="shared" si="8"/>
        <v>4.9823633156966487</v>
      </c>
      <c r="AF57" s="129">
        <f t="shared" si="10"/>
        <v>96.902654867256629</v>
      </c>
      <c r="AG57" s="129">
        <f t="shared" si="9"/>
        <v>363.75661375661372</v>
      </c>
      <c r="AH57" s="129">
        <f t="shared" si="11"/>
        <v>7.3008849557522124</v>
      </c>
    </row>
    <row r="58" spans="2:35" ht="24" customHeight="1" x14ac:dyDescent="0.2">
      <c r="B58" s="119" t="s">
        <v>101</v>
      </c>
      <c r="C58" s="121">
        <v>70046</v>
      </c>
      <c r="D58" s="158">
        <v>4501</v>
      </c>
      <c r="E58" s="158">
        <v>0</v>
      </c>
      <c r="F58" s="158">
        <v>0</v>
      </c>
      <c r="G58" s="158">
        <v>3674</v>
      </c>
      <c r="H58" s="158">
        <v>581</v>
      </c>
      <c r="I58" s="158">
        <v>231</v>
      </c>
      <c r="J58" s="158">
        <v>12</v>
      </c>
      <c r="K58" s="158">
        <v>3</v>
      </c>
      <c r="L58" s="158">
        <v>4501</v>
      </c>
      <c r="M58" s="158">
        <v>4255</v>
      </c>
      <c r="N58" s="158">
        <v>246</v>
      </c>
      <c r="O58" s="158">
        <v>239</v>
      </c>
      <c r="P58" s="158">
        <v>135</v>
      </c>
      <c r="Q58" s="158">
        <v>21</v>
      </c>
      <c r="R58" s="158">
        <v>0</v>
      </c>
      <c r="S58" s="158">
        <v>0</v>
      </c>
      <c r="T58" s="158">
        <v>17</v>
      </c>
      <c r="U58" s="158">
        <v>19</v>
      </c>
      <c r="V58" s="158">
        <v>27</v>
      </c>
      <c r="W58" s="158">
        <v>16</v>
      </c>
      <c r="X58" s="158">
        <v>0</v>
      </c>
      <c r="Y58" s="158">
        <v>7</v>
      </c>
      <c r="Z58" s="158">
        <v>7</v>
      </c>
      <c r="AA58" s="158">
        <v>1</v>
      </c>
      <c r="AB58" s="158">
        <v>4332</v>
      </c>
      <c r="AC58" s="158">
        <v>361</v>
      </c>
      <c r="AD58" s="160">
        <f t="shared" si="12"/>
        <v>12.094909059760729</v>
      </c>
      <c r="AE58" s="129">
        <f t="shared" si="8"/>
        <v>5.4654521217507215</v>
      </c>
      <c r="AF58" s="129">
        <f t="shared" si="10"/>
        <v>97.154471544715449</v>
      </c>
      <c r="AG58" s="129">
        <f t="shared" si="9"/>
        <v>466.56298600311044</v>
      </c>
      <c r="AH58" s="129">
        <f t="shared" si="11"/>
        <v>8.536585365853659</v>
      </c>
    </row>
    <row r="59" spans="2:35" ht="24" customHeight="1" thickBot="1" x14ac:dyDescent="0.25">
      <c r="B59" s="130" t="s">
        <v>102</v>
      </c>
      <c r="C59" s="132">
        <v>159102</v>
      </c>
      <c r="D59" s="161">
        <v>2128</v>
      </c>
      <c r="E59" s="161">
        <v>0</v>
      </c>
      <c r="F59" s="161">
        <v>0</v>
      </c>
      <c r="G59" s="161">
        <v>1718</v>
      </c>
      <c r="H59" s="161">
        <v>333</v>
      </c>
      <c r="I59" s="161">
        <v>69</v>
      </c>
      <c r="J59" s="161">
        <v>6</v>
      </c>
      <c r="K59" s="161">
        <v>2</v>
      </c>
      <c r="L59" s="161">
        <v>2128</v>
      </c>
      <c r="M59" s="161">
        <v>2051</v>
      </c>
      <c r="N59" s="161">
        <v>77</v>
      </c>
      <c r="O59" s="161">
        <v>76</v>
      </c>
      <c r="P59" s="161">
        <v>40</v>
      </c>
      <c r="Q59" s="161">
        <v>8</v>
      </c>
      <c r="R59" s="161">
        <v>1</v>
      </c>
      <c r="S59" s="161">
        <v>0</v>
      </c>
      <c r="T59" s="161">
        <v>4</v>
      </c>
      <c r="U59" s="161">
        <v>7</v>
      </c>
      <c r="V59" s="161">
        <v>4</v>
      </c>
      <c r="W59" s="161">
        <v>9</v>
      </c>
      <c r="X59" s="161">
        <v>2</v>
      </c>
      <c r="Y59" s="161">
        <v>3</v>
      </c>
      <c r="Z59" s="161">
        <v>1</v>
      </c>
      <c r="AA59" s="161">
        <v>0</v>
      </c>
      <c r="AB59" s="161">
        <v>1989</v>
      </c>
      <c r="AC59" s="161">
        <v>126</v>
      </c>
      <c r="AD59" s="162">
        <f t="shared" si="12"/>
        <v>2.5084536963708817</v>
      </c>
      <c r="AE59" s="136">
        <f t="shared" si="8"/>
        <v>3.6184210526315792</v>
      </c>
      <c r="AF59" s="136">
        <f t="shared" si="10"/>
        <v>98.701298701298697</v>
      </c>
      <c r="AG59" s="136">
        <f t="shared" si="9"/>
        <v>375.93984962406012</v>
      </c>
      <c r="AH59" s="136">
        <f t="shared" si="11"/>
        <v>10.38961038961039</v>
      </c>
    </row>
    <row r="60" spans="2:35" ht="24" customHeight="1" thickTop="1" x14ac:dyDescent="0.2">
      <c r="B60" s="137" t="s">
        <v>103</v>
      </c>
      <c r="C60" s="155">
        <v>773291</v>
      </c>
      <c r="D60" s="155">
        <v>68101</v>
      </c>
      <c r="E60" s="155">
        <v>0</v>
      </c>
      <c r="F60" s="155">
        <v>1</v>
      </c>
      <c r="G60" s="155">
        <v>54084</v>
      </c>
      <c r="H60" s="155">
        <v>9817</v>
      </c>
      <c r="I60" s="155">
        <v>3972</v>
      </c>
      <c r="J60" s="155">
        <v>189</v>
      </c>
      <c r="K60" s="155">
        <v>38</v>
      </c>
      <c r="L60" s="155">
        <v>68101</v>
      </c>
      <c r="M60" s="155">
        <v>63893</v>
      </c>
      <c r="N60" s="155">
        <v>4208</v>
      </c>
      <c r="O60" s="155">
        <v>4034</v>
      </c>
      <c r="P60" s="155">
        <v>1919</v>
      </c>
      <c r="Q60" s="155">
        <v>209</v>
      </c>
      <c r="R60" s="155">
        <v>8</v>
      </c>
      <c r="S60" s="155">
        <v>1</v>
      </c>
      <c r="T60" s="155">
        <v>400</v>
      </c>
      <c r="U60" s="155">
        <v>553</v>
      </c>
      <c r="V60" s="155">
        <v>528</v>
      </c>
      <c r="W60" s="155">
        <v>383</v>
      </c>
      <c r="X60" s="155">
        <v>12</v>
      </c>
      <c r="Y60" s="155">
        <v>141</v>
      </c>
      <c r="Z60" s="155">
        <v>174</v>
      </c>
      <c r="AA60" s="155">
        <v>29</v>
      </c>
      <c r="AB60" s="155">
        <v>69382</v>
      </c>
      <c r="AC60" s="155">
        <v>5429</v>
      </c>
      <c r="AD60" s="163">
        <f t="shared" si="12"/>
        <v>17.076883087996627</v>
      </c>
      <c r="AE60" s="142">
        <f t="shared" si="8"/>
        <v>6.179057576247045</v>
      </c>
      <c r="AF60" s="142">
        <f t="shared" si="10"/>
        <v>95.865019011406844</v>
      </c>
      <c r="AG60" s="142">
        <f t="shared" si="9"/>
        <v>306.89710870618637</v>
      </c>
      <c r="AH60" s="142">
        <f t="shared" si="11"/>
        <v>4.9667300380228134</v>
      </c>
    </row>
    <row r="61" spans="2:35" ht="8.25" customHeight="1" x14ac:dyDescent="0.2"/>
  </sheetData>
  <sheetProtection formatCells="0"/>
  <mergeCells count="114">
    <mergeCell ref="Y44:Y48"/>
    <mergeCell ref="E45:E48"/>
    <mergeCell ref="F45:F48"/>
    <mergeCell ref="G45:G48"/>
    <mergeCell ref="H45:H48"/>
    <mergeCell ref="I45:I48"/>
    <mergeCell ref="J45:J48"/>
    <mergeCell ref="K45:K48"/>
    <mergeCell ref="R46:R48"/>
    <mergeCell ref="S47:S48"/>
    <mergeCell ref="Q44:Q48"/>
    <mergeCell ref="T44:T48"/>
    <mergeCell ref="U44:U48"/>
    <mergeCell ref="V44:V48"/>
    <mergeCell ref="W44:W48"/>
    <mergeCell ref="X44:X48"/>
    <mergeCell ref="AF43:AF48"/>
    <mergeCell ref="AG43:AG48"/>
    <mergeCell ref="AH43:AH48"/>
    <mergeCell ref="D44:D48"/>
    <mergeCell ref="E44:F44"/>
    <mergeCell ref="G44:K44"/>
    <mergeCell ref="L44:L48"/>
    <mergeCell ref="M44:M48"/>
    <mergeCell ref="N44:N48"/>
    <mergeCell ref="P44:P48"/>
    <mergeCell ref="Z43:Z48"/>
    <mergeCell ref="AA43:AA48"/>
    <mergeCell ref="AB43:AB48"/>
    <mergeCell ref="AC43:AC48"/>
    <mergeCell ref="AD43:AD48"/>
    <mergeCell ref="AE43:AE48"/>
    <mergeCell ref="J25:J28"/>
    <mergeCell ref="K25:K28"/>
    <mergeCell ref="R26:R28"/>
    <mergeCell ref="S27:S28"/>
    <mergeCell ref="B43:B48"/>
    <mergeCell ref="C43:C48"/>
    <mergeCell ref="D43:K43"/>
    <mergeCell ref="L43:N43"/>
    <mergeCell ref="O43:O48"/>
    <mergeCell ref="P43:Y43"/>
    <mergeCell ref="U24:U28"/>
    <mergeCell ref="V24:V28"/>
    <mergeCell ref="W24:W28"/>
    <mergeCell ref="X24:X28"/>
    <mergeCell ref="Y24:Y28"/>
    <mergeCell ref="E25:E28"/>
    <mergeCell ref="F25:F28"/>
    <mergeCell ref="G25:G28"/>
    <mergeCell ref="H25:H28"/>
    <mergeCell ref="I25:I28"/>
    <mergeCell ref="AF23:AF28"/>
    <mergeCell ref="AG23:AG28"/>
    <mergeCell ref="AH23:AH28"/>
    <mergeCell ref="D24:D28"/>
    <mergeCell ref="E24:F24"/>
    <mergeCell ref="G24:K24"/>
    <mergeCell ref="L24:L28"/>
    <mergeCell ref="M24:M28"/>
    <mergeCell ref="N24:N28"/>
    <mergeCell ref="P24:P28"/>
    <mergeCell ref="Z23:Z28"/>
    <mergeCell ref="AA23:AA28"/>
    <mergeCell ref="AB23:AB28"/>
    <mergeCell ref="AC23:AC28"/>
    <mergeCell ref="AD23:AD28"/>
    <mergeCell ref="AE23:AE28"/>
    <mergeCell ref="R6:R8"/>
    <mergeCell ref="S7:S8"/>
    <mergeCell ref="B23:B28"/>
    <mergeCell ref="C23:C28"/>
    <mergeCell ref="D23:K23"/>
    <mergeCell ref="L23:N23"/>
    <mergeCell ref="O23:O28"/>
    <mergeCell ref="P23:Y23"/>
    <mergeCell ref="Q24:Q28"/>
    <mergeCell ref="T24:T28"/>
    <mergeCell ref="W4:W8"/>
    <mergeCell ref="X4:X8"/>
    <mergeCell ref="Y4:Y8"/>
    <mergeCell ref="E5:E8"/>
    <mergeCell ref="F5:F8"/>
    <mergeCell ref="G5:G8"/>
    <mergeCell ref="H5:H8"/>
    <mergeCell ref="I5:I8"/>
    <mergeCell ref="J5:J8"/>
    <mergeCell ref="K5:K8"/>
    <mergeCell ref="AF3:AF8"/>
    <mergeCell ref="AG3:AG8"/>
    <mergeCell ref="AH3:AH8"/>
    <mergeCell ref="D4:D8"/>
    <mergeCell ref="E4:F4"/>
    <mergeCell ref="G4:K4"/>
    <mergeCell ref="L4:L8"/>
    <mergeCell ref="M4:M8"/>
    <mergeCell ref="N4:N8"/>
    <mergeCell ref="P4:P8"/>
    <mergeCell ref="Z3:Z8"/>
    <mergeCell ref="AA3:AA8"/>
    <mergeCell ref="AB3:AB8"/>
    <mergeCell ref="AC3:AC8"/>
    <mergeCell ref="AD3:AD8"/>
    <mergeCell ref="AE3:AE8"/>
    <mergeCell ref="B3:B8"/>
    <mergeCell ref="C3:C8"/>
    <mergeCell ref="D3:K3"/>
    <mergeCell ref="L3:N3"/>
    <mergeCell ref="O3:O8"/>
    <mergeCell ref="P3:Y3"/>
    <mergeCell ref="Q4:Q8"/>
    <mergeCell ref="T4:T8"/>
    <mergeCell ref="U4:U8"/>
    <mergeCell ref="V4:V8"/>
  </mergeCells>
  <phoneticPr fontId="3"/>
  <pageMargins left="0.82677165354330717" right="0" top="0.51181102362204722" bottom="0.11811023622047245" header="0.59055118110236227" footer="0.51181102362204722"/>
  <pageSetup paperSize="8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市町村別（乳）</vt:lpstr>
      <vt:lpstr>年齢階級別（乳）</vt:lpstr>
      <vt:lpstr>'市町村別（乳）'!Print_Area</vt:lpstr>
      <vt:lpstr>'年齢階級別（乳）'!Print_Area</vt:lpstr>
      <vt:lpstr>'市町村別（乳）'!Print_Titles</vt:lpstr>
      <vt:lpstr>'年齢階級別（乳）'!Print_Titles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2019-01-24T01:05:02Z</dcterms:created>
  <dcterms:modified xsi:type="dcterms:W3CDTF">2019-01-24T01:06:33Z</dcterms:modified>
</cp:coreProperties>
</file>