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7185" windowHeight="8955" tabRatio="755" activeTab="0"/>
  </bookViews>
  <sheets>
    <sheet name="にいがたの生活習慣病 ・出力" sheetId="1" r:id="rId1"/>
    <sheet name="グラフデータ（入力用）" sheetId="2" r:id="rId2"/>
  </sheets>
  <definedNames/>
  <calcPr fullCalcOnLoad="1"/>
</workbook>
</file>

<file path=xl/sharedStrings.xml><?xml version="1.0" encoding="utf-8"?>
<sst xmlns="http://schemas.openxmlformats.org/spreadsheetml/2006/main" count="115" uniqueCount="69">
  <si>
    <t>Ｈ14</t>
  </si>
  <si>
    <t>県</t>
  </si>
  <si>
    <t>全国</t>
  </si>
  <si>
    <t>受診率</t>
  </si>
  <si>
    <t>要精検率</t>
  </si>
  <si>
    <t>精検受診率</t>
  </si>
  <si>
    <t>がん発見率（１０万対）</t>
  </si>
  <si>
    <t>陽性適中度</t>
  </si>
  <si>
    <t>子宮がん（頸部）</t>
  </si>
  <si>
    <t>　市部対象者数</t>
  </si>
  <si>
    <t>　市部受診者数</t>
  </si>
  <si>
    <t>　町村部対象者数</t>
  </si>
  <si>
    <t>　町村部受診者数</t>
  </si>
  <si>
    <t>要精検者数</t>
  </si>
  <si>
    <t>精検受診者数</t>
  </si>
  <si>
    <t>がんであった者</t>
  </si>
  <si>
    <t>異形成の者</t>
  </si>
  <si>
    <t>精検結果不明者</t>
  </si>
  <si>
    <t>精検未受診者</t>
  </si>
  <si>
    <t>市部・町村部別受診状況</t>
  </si>
  <si>
    <t>　　受診率（対象割合）（％）</t>
  </si>
  <si>
    <t>　　　受診率（対象割合）（％）</t>
  </si>
  <si>
    <t>H5</t>
  </si>
  <si>
    <r>
      <t xml:space="preserve">   </t>
    </r>
    <r>
      <rPr>
        <b/>
        <sz val="11"/>
        <rFont val="ＭＳ ゴシック"/>
        <family val="3"/>
      </rPr>
      <t>要精検率（％）</t>
    </r>
  </si>
  <si>
    <r>
      <t xml:space="preserve">   </t>
    </r>
    <r>
      <rPr>
        <b/>
        <sz val="11"/>
        <rFont val="ＭＳ ゴシック"/>
        <family val="3"/>
      </rPr>
      <t>精検受診率（％）</t>
    </r>
  </si>
  <si>
    <r>
      <t xml:space="preserve">   </t>
    </r>
    <r>
      <rPr>
        <b/>
        <sz val="11"/>
        <rFont val="ＭＳ ゴシック"/>
        <family val="3"/>
      </rPr>
      <t>がん発見率（受診者１０万対）</t>
    </r>
  </si>
  <si>
    <r>
      <t xml:space="preserve">   </t>
    </r>
    <r>
      <rPr>
        <b/>
        <sz val="11"/>
        <rFont val="ＭＳ ゴシック"/>
        <family val="3"/>
      </rPr>
      <t>陽性反応適中度（％）</t>
    </r>
  </si>
  <si>
    <r>
      <t>対象者数</t>
    </r>
    <r>
      <rPr>
        <b/>
        <sz val="11"/>
        <rFont val="Times New Roman"/>
        <family val="1"/>
      </rPr>
      <t xml:space="preserve"> B</t>
    </r>
  </si>
  <si>
    <r>
      <t>受診者数　</t>
    </r>
    <r>
      <rPr>
        <b/>
        <sz val="11"/>
        <rFont val="Times New Roman"/>
        <family val="1"/>
      </rPr>
      <t>C</t>
    </r>
  </si>
  <si>
    <r>
      <t>　　受診率（人口割合）（％）</t>
    </r>
    <r>
      <rPr>
        <b/>
        <sz val="11"/>
        <rFont val="Times New Roman"/>
        <family val="1"/>
      </rPr>
      <t xml:space="preserve"> C/A</t>
    </r>
  </si>
  <si>
    <r>
      <t>　　受診率（対象割合）（％）</t>
    </r>
    <r>
      <rPr>
        <b/>
        <sz val="11"/>
        <rFont val="Times New Roman"/>
        <family val="1"/>
      </rPr>
      <t xml:space="preserve"> C/B</t>
    </r>
  </si>
  <si>
    <t>Ｈ15</t>
  </si>
  <si>
    <t>Ｈ１５</t>
  </si>
  <si>
    <t>Ｈ５</t>
  </si>
  <si>
    <t>Ｈ１４</t>
  </si>
  <si>
    <r>
      <t>　　頚</t>
    </r>
    <r>
      <rPr>
        <b/>
        <sz val="12"/>
        <rFont val="Times New Roman"/>
        <family val="1"/>
      </rPr>
      <t xml:space="preserve"> </t>
    </r>
    <r>
      <rPr>
        <b/>
        <sz val="12"/>
        <rFont val="ＭＳ ゴシック"/>
        <family val="3"/>
      </rPr>
      <t>　部</t>
    </r>
  </si>
  <si>
    <t>○子宮がん検診（頚部）</t>
  </si>
  <si>
    <t>Ｈ１６</t>
  </si>
  <si>
    <t>Ｈ16</t>
  </si>
  <si>
    <t>全国</t>
  </si>
  <si>
    <t>精検未受診者</t>
  </si>
  <si>
    <t>精検受診者</t>
  </si>
  <si>
    <t>受診者</t>
  </si>
  <si>
    <t>要精検者</t>
  </si>
  <si>
    <t>がん</t>
  </si>
  <si>
    <t>頚部のみ</t>
  </si>
  <si>
    <t>頚部＋体部</t>
  </si>
  <si>
    <t>頚部</t>
  </si>
  <si>
    <t>報告の区分が変更</t>
  </si>
  <si>
    <t>注）国の数値について
　　地域保健老人保健事業報告によるが、Ｈ１６年度より報告区分が変更となり、受診率以外の数値を実数により計算できないため、次により計算した。
　　頚部検診結果＝（頚部）検診結果＋（頚部＋体部）検診結果
　　※（頚部＋体部）は頚部検診と体部検診の両方を受診した者。
　　</t>
  </si>
  <si>
    <t>Ｈ17</t>
  </si>
  <si>
    <t>Ｈ１７</t>
  </si>
  <si>
    <r>
      <t xml:space="preserve"> </t>
    </r>
    <r>
      <rPr>
        <b/>
        <sz val="11"/>
        <rFont val="ＭＳ ゴシック"/>
        <family val="3"/>
      </rPr>
      <t>推計人口（</t>
    </r>
    <r>
      <rPr>
        <b/>
        <sz val="11"/>
        <rFont val="Times New Roman"/>
        <family val="1"/>
      </rPr>
      <t>4/1  20</t>
    </r>
    <r>
      <rPr>
        <b/>
        <sz val="11"/>
        <rFont val="ＭＳ ゴシック"/>
        <family val="3"/>
      </rPr>
      <t>歳以上女</t>
    </r>
    <r>
      <rPr>
        <b/>
        <sz val="11"/>
        <rFont val="Times New Roman"/>
        <family val="1"/>
      </rPr>
      <t>(H16</t>
    </r>
    <r>
      <rPr>
        <b/>
        <sz val="11"/>
        <rFont val="ＭＳ ゴシック"/>
        <family val="3"/>
      </rPr>
      <t>まで</t>
    </r>
    <r>
      <rPr>
        <b/>
        <sz val="11"/>
        <rFont val="Times New Roman"/>
        <family val="1"/>
      </rPr>
      <t>30</t>
    </r>
    <r>
      <rPr>
        <b/>
        <sz val="11"/>
        <rFont val="ＭＳ ゴシック"/>
        <family val="3"/>
      </rPr>
      <t>歳以上）</t>
    </r>
    <r>
      <rPr>
        <b/>
        <sz val="11"/>
        <rFont val="Times New Roman"/>
        <family val="1"/>
      </rPr>
      <t>A</t>
    </r>
  </si>
  <si>
    <t>※対象者数は、受診間隔を年１回とした場合の人数である。</t>
  </si>
  <si>
    <t>　　 Ｈ１７以降　　受診率＝（当該年度受診者数＋前年度受診者数－２年連続受診者数）÷対象者数×１００</t>
  </si>
  <si>
    <t>※受診者数の（）内の数値は、受診率算定に用いた受診者数。</t>
  </si>
  <si>
    <t>※Ｈ１７年度より、受診間隔が２年に１回となった。</t>
  </si>
  <si>
    <r>
      <t>H</t>
    </r>
    <r>
      <rPr>
        <sz val="11"/>
        <rFont val="ＭＳ Ｐゴシック"/>
        <family val="3"/>
      </rPr>
      <t>18</t>
    </r>
  </si>
  <si>
    <t>H18</t>
  </si>
  <si>
    <t>※報告市町村単位は、原則として４月１日現在市町村。（年度前半の合併の場合など一部を除く）</t>
  </si>
  <si>
    <t>（１）子宮がん検診結果の推移</t>
  </si>
  <si>
    <t>４　子宮がん検診</t>
  </si>
  <si>
    <t>Ｈ１８</t>
  </si>
  <si>
    <t>63,988(116,830)</t>
  </si>
  <si>
    <t>59,560(107,123)</t>
  </si>
  <si>
    <t>58,258(107,629)</t>
  </si>
  <si>
    <t>55,092(99,164)</t>
  </si>
  <si>
    <t>5,730(9,201)</t>
  </si>
  <si>
    <t>4,468(7,959)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</si>
</sst>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#,##0.0_ "/>
    <numFmt numFmtId="181" formatCode="0_);[Red]\(0\)"/>
    <numFmt numFmtId="182" formatCode="#,##0.00_ "/>
    <numFmt numFmtId="183" formatCode="0.0_);[Red]\(0.0\)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#,##0.0;[Red]\-#,##0.0"/>
    <numFmt numFmtId="189" formatCode="0.00_);[Red]\(0.00\)"/>
    <numFmt numFmtId="190" formatCode="0;[Red]0"/>
    <numFmt numFmtId="191" formatCode="0.0"/>
    <numFmt numFmtId="192" formatCode="&quot;\&quot;#,##0.0;[Red]&quot;\&quot;\-#,##0.0"/>
    <numFmt numFmtId="193" formatCode="#,##0.0"/>
    <numFmt numFmtId="194" formatCode="0.0%"/>
    <numFmt numFmtId="195" formatCode="&quot;$&quot;#,##0;\(&quot;$&quot;#,##0\)"/>
    <numFmt numFmtId="196" formatCode="&quot;$&quot;#,##0.00;\(&quot;$&quot;#,##0.00\)"/>
    <numFmt numFmtId="197" formatCode="m/d"/>
    <numFmt numFmtId="198" formatCode="m/d/yy\ h:mm"/>
    <numFmt numFmtId="199" formatCode="[$-411]ee/m/d"/>
    <numFmt numFmtId="200" formatCode="[$-411]gggee&quot;年&quot;m&quot;月&quot;d&quot;日&quot;"/>
    <numFmt numFmtId="201" formatCode="0.000"/>
    <numFmt numFmtId="202" formatCode="#,##0.0_ ;[Red]\-#,##0.0\ "/>
    <numFmt numFmtId="203" formatCode="0.0;0.0;&quot;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1"/>
      <name val="Times New Roman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1"/>
      <name val="ＭＳ Ｐ明朝"/>
      <family val="1"/>
    </font>
    <font>
      <b/>
      <sz val="18"/>
      <name val="ＭＳ ゴシック"/>
      <family val="3"/>
    </font>
    <font>
      <b/>
      <sz val="24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2" borderId="1" xfId="17" applyNumberFormat="1" applyFont="1" applyFill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" xfId="0" applyNumberFormat="1" applyBorder="1" applyAlignment="1">
      <alignment/>
    </xf>
    <xf numFmtId="183" fontId="0" fillId="2" borderId="2" xfId="17" applyNumberFormat="1" applyFont="1" applyFill="1" applyBorder="1" applyAlignment="1">
      <alignment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/>
    </xf>
    <xf numFmtId="189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4" xfId="0" applyFont="1" applyBorder="1" applyAlignment="1">
      <alignment vertical="top" wrapText="1"/>
    </xf>
    <xf numFmtId="0" fontId="11" fillId="0" borderId="5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176" fontId="5" fillId="0" borderId="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183" fontId="0" fillId="0" borderId="26" xfId="0" applyNumberForma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3" fontId="5" fillId="0" borderId="33" xfId="0" applyNumberFormat="1" applyFont="1" applyBorder="1" applyAlignment="1">
      <alignment shrinkToFit="1"/>
    </xf>
    <xf numFmtId="3" fontId="5" fillId="0" borderId="34" xfId="0" applyNumberFormat="1" applyFont="1" applyBorder="1" applyAlignment="1">
      <alignment shrinkToFit="1"/>
    </xf>
    <xf numFmtId="3" fontId="5" fillId="0" borderId="35" xfId="0" applyNumberFormat="1" applyFont="1" applyBorder="1" applyAlignment="1">
      <alignment shrinkToFit="1"/>
    </xf>
    <xf numFmtId="176" fontId="5" fillId="0" borderId="36" xfId="0" applyNumberFormat="1" applyFont="1" applyBorder="1" applyAlignment="1">
      <alignment shrinkToFit="1"/>
    </xf>
    <xf numFmtId="184" fontId="5" fillId="0" borderId="33" xfId="0" applyNumberFormat="1" applyFont="1" applyBorder="1" applyAlignment="1">
      <alignment shrinkToFit="1"/>
    </xf>
    <xf numFmtId="184" fontId="5" fillId="0" borderId="35" xfId="0" applyNumberFormat="1" applyFont="1" applyBorder="1" applyAlignment="1">
      <alignment shrinkToFit="1"/>
    </xf>
    <xf numFmtId="184" fontId="5" fillId="0" borderId="34" xfId="0" applyNumberFormat="1" applyFont="1" applyBorder="1" applyAlignment="1">
      <alignment shrinkToFit="1"/>
    </xf>
    <xf numFmtId="176" fontId="5" fillId="0" borderId="34" xfId="0" applyNumberFormat="1" applyFont="1" applyBorder="1" applyAlignment="1">
      <alignment shrinkToFit="1"/>
    </xf>
    <xf numFmtId="179" fontId="5" fillId="0" borderId="37" xfId="0" applyNumberFormat="1" applyFont="1" applyBorder="1" applyAlignment="1">
      <alignment shrinkToFit="1"/>
    </xf>
    <xf numFmtId="177" fontId="5" fillId="0" borderId="36" xfId="0" applyNumberFormat="1" applyFont="1" applyBorder="1" applyAlignment="1">
      <alignment shrinkToFit="1"/>
    </xf>
    <xf numFmtId="179" fontId="5" fillId="0" borderId="36" xfId="0" applyNumberFormat="1" applyFont="1" applyBorder="1" applyAlignment="1">
      <alignment shrinkToFit="1"/>
    </xf>
    <xf numFmtId="176" fontId="5" fillId="0" borderId="38" xfId="0" applyNumberFormat="1" applyFont="1" applyBorder="1" applyAlignment="1">
      <alignment shrinkToFit="1"/>
    </xf>
    <xf numFmtId="176" fontId="5" fillId="0" borderId="31" xfId="0" applyNumberFormat="1" applyFont="1" applyBorder="1" applyAlignment="1">
      <alignment shrinkToFit="1"/>
    </xf>
    <xf numFmtId="179" fontId="5" fillId="0" borderId="33" xfId="0" applyNumberFormat="1" applyFont="1" applyBorder="1" applyAlignment="1">
      <alignment shrinkToFit="1"/>
    </xf>
    <xf numFmtId="179" fontId="5" fillId="0" borderId="35" xfId="0" applyNumberFormat="1" applyFont="1" applyBorder="1" applyAlignment="1">
      <alignment shrinkToFit="1"/>
    </xf>
    <xf numFmtId="179" fontId="5" fillId="0" borderId="31" xfId="0" applyNumberFormat="1" applyFont="1" applyBorder="1" applyAlignment="1">
      <alignment shrinkToFit="1"/>
    </xf>
    <xf numFmtId="3" fontId="5" fillId="0" borderId="35" xfId="0" applyNumberFormat="1" applyFont="1" applyBorder="1" applyAlignment="1">
      <alignment horizontal="right" shrinkToFit="1"/>
    </xf>
    <xf numFmtId="184" fontId="5" fillId="0" borderId="35" xfId="0" applyNumberFormat="1" applyFont="1" applyBorder="1" applyAlignment="1">
      <alignment horizontal="right" shrinkToFit="1"/>
    </xf>
    <xf numFmtId="179" fontId="5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81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8" fillId="0" borderId="39" xfId="0" applyFont="1" applyBorder="1" applyAlignment="1">
      <alignment vertical="top" textRotation="255" wrapText="1"/>
    </xf>
    <xf numFmtId="0" fontId="10" fillId="0" borderId="40" xfId="0" applyFont="1" applyBorder="1" applyAlignment="1">
      <alignment vertical="top" textRotation="255" wrapText="1"/>
    </xf>
    <xf numFmtId="0" fontId="10" fillId="0" borderId="41" xfId="0" applyFont="1" applyBorder="1" applyAlignment="1">
      <alignment vertical="top" textRotation="255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5" fillId="0" borderId="42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183" fontId="0" fillId="0" borderId="18" xfId="0" applyNumberFormat="1" applyBorder="1" applyAlignment="1">
      <alignment horizontal="center" vertical="center" wrapText="1"/>
    </xf>
    <xf numFmtId="183" fontId="0" fillId="0" borderId="19" xfId="0" applyNumberFormat="1" applyBorder="1" applyAlignment="1">
      <alignment horizontal="center" vertical="center" wrapText="1"/>
    </xf>
    <xf numFmtId="183" fontId="0" fillId="0" borderId="22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図１　受診率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82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'グラフデータ（入力用）'!$C$2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'グラフデータ（入力用）'!$D$1:$I$1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'グラフデータ（入力用）'!$D$2:$I$2</c:f>
              <c:numCache>
                <c:ptCount val="6"/>
                <c:pt idx="0">
                  <c:v>17.8</c:v>
                </c:pt>
                <c:pt idx="1">
                  <c:v>16.2</c:v>
                </c:pt>
                <c:pt idx="2">
                  <c:v>16.805024687291244</c:v>
                </c:pt>
                <c:pt idx="3">
                  <c:v>16.6</c:v>
                </c:pt>
                <c:pt idx="4">
                  <c:v>18.9</c:v>
                </c:pt>
                <c:pt idx="5">
                  <c:v>16.4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'グラフデータ（入力用）'!$D$1:$I$1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'グラフデータ（入力用）'!$D$3:$I$3</c:f>
              <c:numCache>
                <c:ptCount val="6"/>
                <c:pt idx="0">
                  <c:v>16.1</c:v>
                </c:pt>
                <c:pt idx="1">
                  <c:v>14.6</c:v>
                </c:pt>
                <c:pt idx="2">
                  <c:v>15.3</c:v>
                </c:pt>
                <c:pt idx="3">
                  <c:v>13.6</c:v>
                </c:pt>
                <c:pt idx="4">
                  <c:v>18.9</c:v>
                </c:pt>
              </c:numCache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08255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7725"/>
          <c:y val="0.5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図２　要精検率</a:t>
            </a:r>
          </a:p>
        </c:rich>
      </c:tx>
      <c:layout>
        <c:manualLayout>
          <c:xMode val="factor"/>
          <c:yMode val="factor"/>
          <c:x val="0.00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792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'グラフデータ（入力用）'!$C$5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'グラフデータ（入力用）'!$D$4:$I$4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'グラフデータ（入力用）'!$D$5:$I$5</c:f>
              <c:numCache>
                <c:ptCount val="6"/>
                <c:pt idx="0">
                  <c:v>0.3</c:v>
                </c:pt>
                <c:pt idx="1">
                  <c:v>0.39</c:v>
                </c:pt>
                <c:pt idx="2">
                  <c:v>0.5190652445301036</c:v>
                </c:pt>
                <c:pt idx="3">
                  <c:v>0.62</c:v>
                </c:pt>
                <c:pt idx="4">
                  <c:v>0.88</c:v>
                </c:pt>
                <c:pt idx="5">
                  <c:v>0.9284754869039624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'グラフデータ（入力用）'!$D$4:$I$4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'グラフデータ（入力用）'!$D$6:$I$6</c:f>
              <c:numCache>
                <c:ptCount val="6"/>
                <c:pt idx="0">
                  <c:v>0.94</c:v>
                </c:pt>
                <c:pt idx="1">
                  <c:v>0.9880726203479854</c:v>
                </c:pt>
                <c:pt idx="2">
                  <c:v>1.1445783722052216</c:v>
                </c:pt>
                <c:pt idx="3">
                  <c:v>1.1938360273951</c:v>
                </c:pt>
                <c:pt idx="4">
                  <c:v>1.2089756970966636</c:v>
                </c:pt>
              </c:numCache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23228937"/>
        <c:crossesAt val="1"/>
        <c:crossBetween val="between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79075"/>
          <c:y val="0.53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図３　精検受診率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0.9845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'グラフデータ（入力用）'!$C$9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'グラフデータ（入力用）'!$D$7:$I$7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'グラフデータ（入力用）'!$D$9:$I$9</c:f>
              <c:numCache>
                <c:ptCount val="6"/>
                <c:pt idx="0">
                  <c:v>76.1</c:v>
                </c:pt>
                <c:pt idx="1">
                  <c:v>85.8</c:v>
                </c:pt>
                <c:pt idx="2">
                  <c:v>82.29095417236663</c:v>
                </c:pt>
                <c:pt idx="3">
                  <c:v>79.0330020547658</c:v>
                </c:pt>
                <c:pt idx="4">
                  <c:v>77.91547926745753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'グラフデータ（入力用）'!$C$8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'グラフデータ（入力用）'!$D$7:$I$7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'グラフデータ（入力用）'!$D$8:$I$8</c:f>
              <c:numCache>
                <c:ptCount val="6"/>
                <c:pt idx="0">
                  <c:v>98</c:v>
                </c:pt>
                <c:pt idx="1">
                  <c:v>91.2</c:v>
                </c:pt>
                <c:pt idx="2">
                  <c:v>84.17721518987342</c:v>
                </c:pt>
                <c:pt idx="3">
                  <c:v>85.2</c:v>
                </c:pt>
                <c:pt idx="4">
                  <c:v>83</c:v>
                </c:pt>
                <c:pt idx="5">
                  <c:v>76.85352622061484</c:v>
                </c:pt>
              </c:numCache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crossAx val="24957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783"/>
          <c:y val="0.6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図４　がん発見率（受診者１０万対）</a:t>
            </a:r>
          </a:p>
        </c:rich>
      </c:tx>
      <c:layout>
        <c:manualLayout>
          <c:xMode val="factor"/>
          <c:yMode val="factor"/>
          <c:x val="0.010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0.976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'グラフデータ（入力用）'!$C$11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'グラフデータ（入力用）'!$D$10:$I$10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'グラフデータ（入力用）'!$D$11:$I$11</c:f>
              <c:numCache>
                <c:ptCount val="6"/>
                <c:pt idx="0">
                  <c:v>71</c:v>
                </c:pt>
                <c:pt idx="1">
                  <c:v>70.8</c:v>
                </c:pt>
                <c:pt idx="2">
                  <c:v>54.75371777743709</c:v>
                </c:pt>
                <c:pt idx="3">
                  <c:v>87.9</c:v>
                </c:pt>
                <c:pt idx="4">
                  <c:v>78.1</c:v>
                </c:pt>
                <c:pt idx="5">
                  <c:v>70.51712558764271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'グラフデータ（入力用）'!$D$10:$I$10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'グラフデータ（入力用）'!$D$12:$I$12</c:f>
              <c:numCache>
                <c:ptCount val="6"/>
                <c:pt idx="0">
                  <c:v>64.8</c:v>
                </c:pt>
                <c:pt idx="1">
                  <c:v>59</c:v>
                </c:pt>
                <c:pt idx="2">
                  <c:v>64.68590150715215</c:v>
                </c:pt>
                <c:pt idx="3">
                  <c:v>60.500307758081874</c:v>
                </c:pt>
                <c:pt idx="4">
                  <c:v>60.01211459509584</c:v>
                </c:pt>
              </c:numCache>
            </c:numRef>
          </c:val>
          <c:smooth val="0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436998"/>
        <c:crosses val="autoZero"/>
        <c:auto val="1"/>
        <c:lblOffset val="100"/>
        <c:noMultiLvlLbl val="0"/>
      </c:catAx>
      <c:valAx>
        <c:axId val="7436998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8263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77775"/>
          <c:y val="0.56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図５　陽性反応適中度</a:t>
            </a:r>
          </a:p>
        </c:rich>
      </c:tx>
      <c:layout>
        <c:manualLayout>
          <c:xMode val="factor"/>
          <c:yMode val="factor"/>
          <c:x val="-0.007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75"/>
          <c:w val="0.974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'グラフデータ（入力用）'!$C$14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'グラフデータ（入力用）'!$D$13:$I$13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'グラフデータ（入力用）'!$D$14:$I$14</c:f>
              <c:numCache>
                <c:ptCount val="6"/>
                <c:pt idx="0">
                  <c:v>21.5</c:v>
                </c:pt>
                <c:pt idx="1">
                  <c:v>19.9</c:v>
                </c:pt>
                <c:pt idx="2">
                  <c:v>12.531328320802004</c:v>
                </c:pt>
                <c:pt idx="3">
                  <c:v>16.7</c:v>
                </c:pt>
                <c:pt idx="4">
                  <c:v>10.7</c:v>
                </c:pt>
                <c:pt idx="5">
                  <c:v>9.88235294117647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'グラフデータ（入力用）'!$C$15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'グラフデータ（入力用）'!$D$13:$I$13</c:f>
              <c:strCache>
                <c:ptCount val="6"/>
                <c:pt idx="0">
                  <c:v>H5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'グラフデータ（入力用）'!$D$15:$I$15</c:f>
              <c:numCache>
                <c:ptCount val="6"/>
                <c:pt idx="0">
                  <c:v>9.1</c:v>
                </c:pt>
                <c:pt idx="1">
                  <c:v>6.9610595703125</c:v>
                </c:pt>
                <c:pt idx="2">
                  <c:v>6.8677108496324575</c:v>
                </c:pt>
                <c:pt idx="3">
                  <c:v>6.4121610866450895</c:v>
                </c:pt>
                <c:pt idx="4">
                  <c:v>6.3708534165012765</c:v>
                </c:pt>
              </c:numCache>
            </c:numRef>
          </c:val>
          <c:smooth val="0"/>
        </c:ser>
        <c:marker val="1"/>
        <c:axId val="66932983"/>
        <c:axId val="65525936"/>
      </c:lineChart>
      <c:catAx>
        <c:axId val="6693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278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25936"/>
        <c:crosses val="autoZero"/>
        <c:auto val="1"/>
        <c:lblOffset val="100"/>
        <c:noMultiLvlLbl val="0"/>
      </c:catAx>
      <c:valAx>
        <c:axId val="6552593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crossAx val="669329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01"/>
          <c:y val="0.1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66675</xdr:rowOff>
    </xdr:from>
    <xdr:to>
      <xdr:col>5</xdr:col>
      <xdr:colOff>333375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8575" y="7305675"/>
        <a:ext cx="4991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31</xdr:row>
      <xdr:rowOff>66675</xdr:rowOff>
    </xdr:from>
    <xdr:to>
      <xdr:col>9</xdr:col>
      <xdr:colOff>1019175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5172075" y="7305675"/>
        <a:ext cx="49911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47</xdr:row>
      <xdr:rowOff>66675</xdr:rowOff>
    </xdr:from>
    <xdr:to>
      <xdr:col>5</xdr:col>
      <xdr:colOff>323850</xdr:colOff>
      <xdr:row>62</xdr:row>
      <xdr:rowOff>85725</xdr:rowOff>
    </xdr:to>
    <xdr:graphicFrame>
      <xdr:nvGraphicFramePr>
        <xdr:cNvPr id="3" name="Chart 3"/>
        <xdr:cNvGraphicFramePr/>
      </xdr:nvGraphicFramePr>
      <xdr:xfrm>
        <a:off x="28575" y="10058400"/>
        <a:ext cx="49815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47</xdr:row>
      <xdr:rowOff>76200</xdr:rowOff>
    </xdr:from>
    <xdr:to>
      <xdr:col>9</xdr:col>
      <xdr:colOff>1009650</xdr:colOff>
      <xdr:row>62</xdr:row>
      <xdr:rowOff>114300</xdr:rowOff>
    </xdr:to>
    <xdr:graphicFrame>
      <xdr:nvGraphicFramePr>
        <xdr:cNvPr id="4" name="Chart 4"/>
        <xdr:cNvGraphicFramePr/>
      </xdr:nvGraphicFramePr>
      <xdr:xfrm>
        <a:off x="5172075" y="10067925"/>
        <a:ext cx="49815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63</xdr:row>
      <xdr:rowOff>28575</xdr:rowOff>
    </xdr:from>
    <xdr:to>
      <xdr:col>5</xdr:col>
      <xdr:colOff>333375</xdr:colOff>
      <xdr:row>78</xdr:row>
      <xdr:rowOff>38100</xdr:rowOff>
    </xdr:to>
    <xdr:graphicFrame>
      <xdr:nvGraphicFramePr>
        <xdr:cNvPr id="5" name="Chart 5"/>
        <xdr:cNvGraphicFramePr/>
      </xdr:nvGraphicFramePr>
      <xdr:xfrm>
        <a:off x="28575" y="12782550"/>
        <a:ext cx="49911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75" zoomScaleNormal="75" workbookViewId="0" topLeftCell="A1">
      <selection activeCell="I27" sqref="I27"/>
    </sheetView>
  </sheetViews>
  <sheetFormatPr defaultColWidth="9.00390625" defaultRowHeight="13.5"/>
  <cols>
    <col min="1" max="2" width="4.125" style="9" customWidth="1"/>
    <col min="3" max="3" width="3.00390625" style="9" customWidth="1"/>
    <col min="4" max="4" width="35.625" style="9" customWidth="1"/>
    <col min="5" max="10" width="14.625" style="9" customWidth="1"/>
    <col min="11" max="16384" width="9.00390625" style="9" customWidth="1"/>
  </cols>
  <sheetData>
    <row r="1" ht="37.5" customHeight="1">
      <c r="A1" s="84" t="s">
        <v>61</v>
      </c>
    </row>
    <row r="2" s="58" customFormat="1" ht="33.75" customHeight="1" thickBot="1">
      <c r="A2" s="57" t="s">
        <v>60</v>
      </c>
    </row>
    <row r="3" spans="1:10" ht="19.5" customHeight="1" thickBot="1">
      <c r="A3" s="10"/>
      <c r="B3" s="10"/>
      <c r="C3" s="11"/>
      <c r="D3" s="12"/>
      <c r="E3" s="13" t="s">
        <v>33</v>
      </c>
      <c r="F3" s="13" t="s">
        <v>34</v>
      </c>
      <c r="G3" s="13" t="s">
        <v>32</v>
      </c>
      <c r="H3" s="13" t="s">
        <v>37</v>
      </c>
      <c r="I3" s="13" t="s">
        <v>51</v>
      </c>
      <c r="J3" s="13" t="s">
        <v>62</v>
      </c>
    </row>
    <row r="4" spans="1:10" ht="17.25" customHeight="1">
      <c r="A4" s="14"/>
      <c r="B4" s="91" t="s">
        <v>52</v>
      </c>
      <c r="C4" s="92"/>
      <c r="D4" s="93"/>
      <c r="E4" s="59">
        <v>839572</v>
      </c>
      <c r="F4" s="59">
        <v>884857</v>
      </c>
      <c r="G4" s="59">
        <v>890075</v>
      </c>
      <c r="H4" s="59">
        <v>895228</v>
      </c>
      <c r="I4" s="59">
        <v>1027280</v>
      </c>
      <c r="J4" s="59">
        <v>1025812</v>
      </c>
    </row>
    <row r="5" spans="1:10" ht="17.25" customHeight="1">
      <c r="A5" s="16"/>
      <c r="B5" s="14"/>
      <c r="C5" s="17" t="s">
        <v>27</v>
      </c>
      <c r="D5" s="18"/>
      <c r="E5" s="60">
        <v>570000</v>
      </c>
      <c r="F5" s="60">
        <v>542329</v>
      </c>
      <c r="G5" s="60">
        <v>543397</v>
      </c>
      <c r="H5" s="60">
        <v>535990</v>
      </c>
      <c r="I5" s="60">
        <v>617690</v>
      </c>
      <c r="J5" s="60">
        <v>652419</v>
      </c>
    </row>
    <row r="6" spans="1:10" ht="17.25" customHeight="1">
      <c r="A6" s="16"/>
      <c r="B6" s="16"/>
      <c r="C6" s="19" t="s">
        <v>28</v>
      </c>
      <c r="D6" s="20"/>
      <c r="E6" s="61">
        <v>101435</v>
      </c>
      <c r="F6" s="61">
        <v>87614</v>
      </c>
      <c r="G6" s="61">
        <v>91318</v>
      </c>
      <c r="H6" s="61">
        <v>88723</v>
      </c>
      <c r="I6" s="61" t="s">
        <v>63</v>
      </c>
      <c r="J6" s="75" t="s">
        <v>64</v>
      </c>
    </row>
    <row r="7" spans="1:10" ht="17.25" customHeight="1">
      <c r="A7" s="16"/>
      <c r="B7" s="16"/>
      <c r="C7" s="21"/>
      <c r="D7" s="22" t="s">
        <v>29</v>
      </c>
      <c r="E7" s="62">
        <v>12.081751177981163</v>
      </c>
      <c r="F7" s="62">
        <v>9.901486906923944</v>
      </c>
      <c r="G7" s="62">
        <v>10.25958486644384</v>
      </c>
      <c r="H7" s="62">
        <v>9.910659630842646</v>
      </c>
      <c r="I7" s="62">
        <v>11.4</v>
      </c>
      <c r="J7" s="62">
        <v>10.4</v>
      </c>
    </row>
    <row r="8" spans="1:10" ht="17.25" customHeight="1" thickBot="1">
      <c r="A8" s="16"/>
      <c r="B8" s="23"/>
      <c r="C8" s="24"/>
      <c r="D8" s="25" t="s">
        <v>30</v>
      </c>
      <c r="E8" s="62">
        <v>17.79561403508772</v>
      </c>
      <c r="F8" s="62">
        <v>16.155138301658216</v>
      </c>
      <c r="G8" s="62">
        <v>16.805024687291244</v>
      </c>
      <c r="H8" s="62">
        <v>16.553107334092054</v>
      </c>
      <c r="I8" s="62">
        <v>18.9</v>
      </c>
      <c r="J8" s="62">
        <v>16.4</v>
      </c>
    </row>
    <row r="9" spans="1:10" ht="17.25" customHeight="1">
      <c r="A9" s="88" t="s">
        <v>35</v>
      </c>
      <c r="B9" s="85" t="s">
        <v>19</v>
      </c>
      <c r="C9" s="26" t="s">
        <v>9</v>
      </c>
      <c r="D9" s="15"/>
      <c r="E9" s="63">
        <v>370172</v>
      </c>
      <c r="F9" s="63">
        <v>366669</v>
      </c>
      <c r="G9" s="63">
        <v>372945</v>
      </c>
      <c r="H9" s="63">
        <v>449421</v>
      </c>
      <c r="I9" s="63">
        <v>588216</v>
      </c>
      <c r="J9" s="63">
        <v>628208</v>
      </c>
    </row>
    <row r="10" spans="1:10" ht="17.25" customHeight="1">
      <c r="A10" s="89"/>
      <c r="B10" s="86"/>
      <c r="C10" s="27" t="s">
        <v>10</v>
      </c>
      <c r="D10" s="20"/>
      <c r="E10" s="64">
        <v>55139</v>
      </c>
      <c r="F10" s="64">
        <v>48062</v>
      </c>
      <c r="G10" s="64">
        <v>51276</v>
      </c>
      <c r="H10" s="64">
        <v>68893</v>
      </c>
      <c r="I10" s="76" t="s">
        <v>65</v>
      </c>
      <c r="J10" s="76" t="s">
        <v>66</v>
      </c>
    </row>
    <row r="11" spans="1:10" ht="17.25" customHeight="1">
      <c r="A11" s="89"/>
      <c r="B11" s="86"/>
      <c r="C11" s="28"/>
      <c r="D11" s="29" t="s">
        <v>20</v>
      </c>
      <c r="E11" s="62">
        <v>14.895508034103067</v>
      </c>
      <c r="F11" s="62">
        <v>13.10773476896056</v>
      </c>
      <c r="G11" s="62">
        <v>13.748944214294333</v>
      </c>
      <c r="H11" s="62">
        <v>15.329279228162457</v>
      </c>
      <c r="I11" s="62">
        <v>18.3</v>
      </c>
      <c r="J11" s="62">
        <v>15.8</v>
      </c>
    </row>
    <row r="12" spans="1:10" ht="17.25" customHeight="1">
      <c r="A12" s="89"/>
      <c r="B12" s="86"/>
      <c r="C12" s="27" t="s">
        <v>11</v>
      </c>
      <c r="D12" s="20"/>
      <c r="E12" s="65">
        <v>199828</v>
      </c>
      <c r="F12" s="65">
        <v>175660</v>
      </c>
      <c r="G12" s="65">
        <v>170452</v>
      </c>
      <c r="H12" s="65">
        <v>86569</v>
      </c>
      <c r="I12" s="65">
        <v>29474</v>
      </c>
      <c r="J12" s="65">
        <v>24211</v>
      </c>
    </row>
    <row r="13" spans="1:10" ht="17.25" customHeight="1">
      <c r="A13" s="89"/>
      <c r="B13" s="86"/>
      <c r="C13" s="27" t="s">
        <v>12</v>
      </c>
      <c r="D13" s="20"/>
      <c r="E13" s="64">
        <v>46296</v>
      </c>
      <c r="F13" s="64">
        <v>39552</v>
      </c>
      <c r="G13" s="64">
        <v>40042</v>
      </c>
      <c r="H13" s="64">
        <v>19830</v>
      </c>
      <c r="I13" s="76" t="s">
        <v>67</v>
      </c>
      <c r="J13" s="76" t="s">
        <v>68</v>
      </c>
    </row>
    <row r="14" spans="1:10" ht="17.25" customHeight="1" thickBot="1">
      <c r="A14" s="89"/>
      <c r="B14" s="87"/>
      <c r="C14" s="30"/>
      <c r="D14" s="25" t="s">
        <v>21</v>
      </c>
      <c r="E14" s="66">
        <v>23.167924414996897</v>
      </c>
      <c r="F14" s="66">
        <v>22.516224524649893</v>
      </c>
      <c r="G14" s="66">
        <v>23.491657475418297</v>
      </c>
      <c r="H14" s="66">
        <v>22.90658318797722</v>
      </c>
      <c r="I14" s="66">
        <v>31.2</v>
      </c>
      <c r="J14" s="66">
        <v>32.9</v>
      </c>
    </row>
    <row r="15" spans="1:10" ht="17.25" customHeight="1">
      <c r="A15" s="16"/>
      <c r="B15" s="31"/>
      <c r="C15" s="32"/>
      <c r="D15" s="33" t="s">
        <v>13</v>
      </c>
      <c r="E15" s="67">
        <v>342</v>
      </c>
      <c r="F15" s="67">
        <v>340</v>
      </c>
      <c r="G15" s="67">
        <v>474</v>
      </c>
      <c r="H15" s="67">
        <v>549</v>
      </c>
      <c r="I15" s="67">
        <v>565</v>
      </c>
      <c r="J15" s="67">
        <v>553</v>
      </c>
    </row>
    <row r="16" spans="1:10" ht="17.25" customHeight="1">
      <c r="A16" s="16"/>
      <c r="B16" s="34"/>
      <c r="C16" s="35"/>
      <c r="D16" s="36" t="s">
        <v>23</v>
      </c>
      <c r="E16" s="68">
        <v>0.3371617291861783</v>
      </c>
      <c r="F16" s="68">
        <v>0.3880658342274066</v>
      </c>
      <c r="G16" s="68">
        <v>0.5190652445301036</v>
      </c>
      <c r="H16" s="68">
        <v>0.6187797977976399</v>
      </c>
      <c r="I16" s="68">
        <v>0.8829780583859473</v>
      </c>
      <c r="J16" s="68">
        <v>0.9284754869039624</v>
      </c>
    </row>
    <row r="17" spans="1:10" ht="17.25" customHeight="1">
      <c r="A17" s="16"/>
      <c r="B17" s="14"/>
      <c r="C17" s="37"/>
      <c r="D17" s="38" t="s">
        <v>14</v>
      </c>
      <c r="E17" s="69">
        <v>335</v>
      </c>
      <c r="F17" s="69">
        <v>312</v>
      </c>
      <c r="G17" s="69">
        <v>399</v>
      </c>
      <c r="H17" s="69">
        <v>468</v>
      </c>
      <c r="I17" s="69">
        <v>469</v>
      </c>
      <c r="J17" s="69">
        <v>425</v>
      </c>
    </row>
    <row r="18" spans="1:10" ht="17.25" customHeight="1" thickBot="1">
      <c r="A18" s="16"/>
      <c r="B18" s="23"/>
      <c r="C18" s="39"/>
      <c r="D18" s="40" t="s">
        <v>24</v>
      </c>
      <c r="E18" s="70">
        <v>97.953216374269</v>
      </c>
      <c r="F18" s="70">
        <v>91.76470588235294</v>
      </c>
      <c r="G18" s="70">
        <v>84.17721518987342</v>
      </c>
      <c r="H18" s="70">
        <v>85.24590163934425</v>
      </c>
      <c r="I18" s="70">
        <v>83.00884955752213</v>
      </c>
      <c r="J18" s="70">
        <v>76.85352622061484</v>
      </c>
    </row>
    <row r="19" spans="1:10" ht="17.25" customHeight="1">
      <c r="A19" s="16"/>
      <c r="B19" s="10"/>
      <c r="C19" s="11"/>
      <c r="D19" s="41" t="s">
        <v>15</v>
      </c>
      <c r="E19" s="67">
        <v>72</v>
      </c>
      <c r="F19" s="67">
        <v>62</v>
      </c>
      <c r="G19" s="67">
        <v>50</v>
      </c>
      <c r="H19" s="67">
        <v>78</v>
      </c>
      <c r="I19" s="67">
        <v>50</v>
      </c>
      <c r="J19" s="67">
        <v>42</v>
      </c>
    </row>
    <row r="20" spans="1:10" ht="17.25" customHeight="1">
      <c r="A20" s="16"/>
      <c r="B20" s="16"/>
      <c r="C20" s="42"/>
      <c r="D20" s="18" t="s">
        <v>25</v>
      </c>
      <c r="E20" s="66">
        <v>70.9814166707744</v>
      </c>
      <c r="F20" s="66">
        <v>70.76494624146825</v>
      </c>
      <c r="G20" s="66">
        <v>54.75371777743709</v>
      </c>
      <c r="H20" s="66">
        <v>87.91406963245157</v>
      </c>
      <c r="I20" s="66">
        <v>78.13965118459711</v>
      </c>
      <c r="J20" s="66">
        <v>70.51712558764271</v>
      </c>
    </row>
    <row r="21" spans="1:10" ht="17.25" customHeight="1" thickBot="1">
      <c r="A21" s="16"/>
      <c r="B21" s="16"/>
      <c r="C21" s="42"/>
      <c r="D21" s="43" t="s">
        <v>26</v>
      </c>
      <c r="E21" s="71">
        <v>21.492537313432834</v>
      </c>
      <c r="F21" s="71">
        <v>19.871794871794872</v>
      </c>
      <c r="G21" s="71">
        <v>12.531328320802004</v>
      </c>
      <c r="H21" s="71">
        <v>16.666666666666664</v>
      </c>
      <c r="I21" s="71">
        <v>10.660980810234541</v>
      </c>
      <c r="J21" s="71">
        <v>9.88235294117647</v>
      </c>
    </row>
    <row r="22" spans="1:10" ht="17.25" customHeight="1">
      <c r="A22" s="16"/>
      <c r="B22" s="10"/>
      <c r="C22" s="11"/>
      <c r="D22" s="41" t="s">
        <v>16</v>
      </c>
      <c r="E22" s="72">
        <v>101</v>
      </c>
      <c r="F22" s="72">
        <v>111</v>
      </c>
      <c r="G22" s="72">
        <v>155</v>
      </c>
      <c r="H22" s="72">
        <v>162</v>
      </c>
      <c r="I22" s="72">
        <v>163</v>
      </c>
      <c r="J22" s="72">
        <v>161</v>
      </c>
    </row>
    <row r="23" spans="1:10" ht="17.25" customHeight="1">
      <c r="A23" s="16"/>
      <c r="B23" s="16"/>
      <c r="C23" s="42"/>
      <c r="D23" s="44" t="s">
        <v>17</v>
      </c>
      <c r="E23" s="73">
        <v>26</v>
      </c>
      <c r="F23" s="73">
        <v>29</v>
      </c>
      <c r="G23" s="73">
        <v>37</v>
      </c>
      <c r="H23" s="73">
        <v>94</v>
      </c>
      <c r="I23" s="73">
        <v>90</v>
      </c>
      <c r="J23" s="73">
        <v>120</v>
      </c>
    </row>
    <row r="24" spans="1:10" ht="17.25" customHeight="1" thickBot="1">
      <c r="A24" s="49"/>
      <c r="B24" s="23"/>
      <c r="C24" s="39"/>
      <c r="D24" s="50" t="s">
        <v>18</v>
      </c>
      <c r="E24" s="74">
        <v>7</v>
      </c>
      <c r="F24" s="74">
        <v>28</v>
      </c>
      <c r="G24" s="74">
        <v>75</v>
      </c>
      <c r="H24" s="74">
        <v>81</v>
      </c>
      <c r="I24" s="74">
        <v>96</v>
      </c>
      <c r="J24" s="74">
        <v>128</v>
      </c>
    </row>
    <row r="25" spans="1:10" ht="17.25" customHeight="1">
      <c r="A25" s="42"/>
      <c r="B25" s="42"/>
      <c r="C25" s="42"/>
      <c r="D25" s="79" t="s">
        <v>59</v>
      </c>
      <c r="E25" s="77"/>
      <c r="F25" s="77"/>
      <c r="G25" s="77"/>
      <c r="H25" s="77"/>
      <c r="I25" s="77"/>
      <c r="J25" s="77"/>
    </row>
    <row r="26" spans="1:10" s="58" customFormat="1" ht="15" customHeight="1">
      <c r="A26" s="78"/>
      <c r="B26" s="46"/>
      <c r="C26" s="46"/>
      <c r="D26" s="79" t="s">
        <v>56</v>
      </c>
      <c r="E26" s="80"/>
      <c r="F26" s="81"/>
      <c r="G26" s="81"/>
      <c r="H26" s="81"/>
      <c r="I26" s="81"/>
      <c r="J26" s="81"/>
    </row>
    <row r="27" spans="1:10" s="58" customFormat="1" ht="15" customHeight="1">
      <c r="A27" s="78"/>
      <c r="B27" s="46"/>
      <c r="C27" s="46"/>
      <c r="D27" s="82" t="s">
        <v>55</v>
      </c>
      <c r="E27" s="80"/>
      <c r="F27" s="81"/>
      <c r="G27" s="81"/>
      <c r="H27" s="81"/>
      <c r="I27" s="81"/>
      <c r="J27" s="81"/>
    </row>
    <row r="28" spans="1:10" s="58" customFormat="1" ht="15" customHeight="1">
      <c r="A28" s="78"/>
      <c r="B28" s="46"/>
      <c r="C28" s="46"/>
      <c r="D28" s="82" t="s">
        <v>54</v>
      </c>
      <c r="E28" s="80"/>
      <c r="F28" s="81"/>
      <c r="G28" s="81"/>
      <c r="H28" s="81"/>
      <c r="I28" s="81"/>
      <c r="J28" s="81"/>
    </row>
    <row r="29" spans="1:10" s="58" customFormat="1" ht="15" customHeight="1">
      <c r="A29" s="78"/>
      <c r="B29" s="46"/>
      <c r="C29" s="46"/>
      <c r="D29" s="82" t="s">
        <v>53</v>
      </c>
      <c r="E29" s="80"/>
      <c r="F29" s="81"/>
      <c r="G29" s="81"/>
      <c r="H29" s="81"/>
      <c r="I29" s="81"/>
      <c r="J29" s="81"/>
    </row>
    <row r="30" spans="1:10" ht="15" customHeight="1">
      <c r="A30" s="47"/>
      <c r="B30" s="42"/>
      <c r="C30" s="42"/>
      <c r="D30" s="56"/>
      <c r="E30" s="45"/>
      <c r="F30" s="48"/>
      <c r="G30" s="48"/>
      <c r="H30" s="48"/>
      <c r="I30" s="48"/>
      <c r="J30" s="48"/>
    </row>
    <row r="31" spans="1:10" ht="24.75" customHeight="1">
      <c r="A31" s="51" t="s">
        <v>36</v>
      </c>
      <c r="B31" s="42"/>
      <c r="C31" s="42"/>
      <c r="D31" s="42"/>
      <c r="E31" s="45"/>
      <c r="F31" s="48"/>
      <c r="G31" s="48"/>
      <c r="H31" s="48"/>
      <c r="I31" s="48"/>
      <c r="J31" s="48"/>
    </row>
    <row r="32" spans="4:5" ht="14.25">
      <c r="D32" s="42"/>
      <c r="E32" s="42"/>
    </row>
    <row r="33" spans="4:5" ht="14.25">
      <c r="D33" s="42"/>
      <c r="E33" s="42"/>
    </row>
    <row r="36" ht="12" customHeight="1"/>
    <row r="66" spans="7:10" ht="14.25">
      <c r="G66" s="90" t="s">
        <v>49</v>
      </c>
      <c r="H66" s="90"/>
      <c r="I66" s="90"/>
      <c r="J66" s="90"/>
    </row>
    <row r="67" spans="7:10" ht="14.25">
      <c r="G67" s="90"/>
      <c r="H67" s="90"/>
      <c r="I67" s="90"/>
      <c r="J67" s="90"/>
    </row>
    <row r="68" spans="7:10" ht="14.25">
      <c r="G68" s="90"/>
      <c r="H68" s="90"/>
      <c r="I68" s="90"/>
      <c r="J68" s="90"/>
    </row>
    <row r="69" spans="7:10" ht="14.25">
      <c r="G69" s="90"/>
      <c r="H69" s="90"/>
      <c r="I69" s="90"/>
      <c r="J69" s="90"/>
    </row>
    <row r="70" spans="7:10" ht="14.25">
      <c r="G70" s="90"/>
      <c r="H70" s="90"/>
      <c r="I70" s="90"/>
      <c r="J70" s="90"/>
    </row>
    <row r="71" spans="7:10" ht="14.25">
      <c r="G71" s="90"/>
      <c r="H71" s="90"/>
      <c r="I71" s="90"/>
      <c r="J71" s="90"/>
    </row>
    <row r="72" spans="7:10" ht="14.25">
      <c r="G72" s="90"/>
      <c r="H72" s="90"/>
      <c r="I72" s="90"/>
      <c r="J72" s="90"/>
    </row>
    <row r="73" spans="7:10" ht="14.25">
      <c r="G73" s="90"/>
      <c r="H73" s="90"/>
      <c r="I73" s="90"/>
      <c r="J73" s="90"/>
    </row>
    <row r="74" spans="7:10" ht="14.25">
      <c r="G74" s="90"/>
      <c r="H74" s="90"/>
      <c r="I74" s="90"/>
      <c r="J74" s="90"/>
    </row>
    <row r="75" spans="7:10" ht="14.25">
      <c r="G75" s="90"/>
      <c r="H75" s="90"/>
      <c r="I75" s="90"/>
      <c r="J75" s="90"/>
    </row>
    <row r="76" spans="7:10" ht="14.25">
      <c r="G76" s="90"/>
      <c r="H76" s="90"/>
      <c r="I76" s="90"/>
      <c r="J76" s="90"/>
    </row>
    <row r="77" spans="7:10" ht="14.25">
      <c r="G77" s="90"/>
      <c r="H77" s="90"/>
      <c r="I77" s="90"/>
      <c r="J77" s="90"/>
    </row>
    <row r="78" spans="7:10" ht="14.25">
      <c r="G78" s="90"/>
      <c r="H78" s="90"/>
      <c r="I78" s="90"/>
      <c r="J78" s="90"/>
    </row>
    <row r="79" spans="7:10" ht="14.25">
      <c r="G79" s="90"/>
      <c r="H79" s="90"/>
      <c r="I79" s="90"/>
      <c r="J79" s="90"/>
    </row>
  </sheetData>
  <mergeCells count="4">
    <mergeCell ref="B9:B14"/>
    <mergeCell ref="A9:A14"/>
    <mergeCell ref="G66:J79"/>
    <mergeCell ref="B4:D4"/>
  </mergeCells>
  <printOptions horizontalCentered="1" verticalCentered="1"/>
  <pageMargins left="0.5905511811023623" right="0.5905511811023623" top="0.58" bottom="0.42" header="0.38" footer="0.3937007874015748"/>
  <pageSetup firstPageNumber="34" useFirstPageNumber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36"/>
  <sheetViews>
    <sheetView workbookViewId="0" topLeftCell="A1">
      <selection activeCell="I6" sqref="I6"/>
    </sheetView>
  </sheetViews>
  <sheetFormatPr defaultColWidth="9.00390625" defaultRowHeight="13.5"/>
  <cols>
    <col min="1" max="1" width="9.125" style="3" customWidth="1"/>
    <col min="2" max="2" width="19.50390625" style="3" customWidth="1"/>
    <col min="3" max="3" width="12.00390625" style="3" customWidth="1"/>
    <col min="4" max="4" width="7.75390625" style="3" customWidth="1"/>
    <col min="5" max="5" width="10.00390625" style="3" customWidth="1"/>
    <col min="6" max="6" width="9.875" style="3" customWidth="1"/>
    <col min="7" max="7" width="11.75390625" style="3" customWidth="1"/>
    <col min="8" max="9" width="10.50390625" style="3" bestFit="1" customWidth="1"/>
    <col min="10" max="16384" width="9.00390625" style="3" customWidth="1"/>
  </cols>
  <sheetData>
    <row r="1" spans="1:9" ht="13.5">
      <c r="A1" s="94" t="s">
        <v>8</v>
      </c>
      <c r="B1" s="4"/>
      <c r="C1" s="4"/>
      <c r="D1" s="1" t="s">
        <v>22</v>
      </c>
      <c r="E1" s="5" t="s">
        <v>0</v>
      </c>
      <c r="F1" s="5" t="s">
        <v>31</v>
      </c>
      <c r="G1" s="5" t="s">
        <v>38</v>
      </c>
      <c r="H1" s="5" t="s">
        <v>50</v>
      </c>
      <c r="I1" s="5" t="s">
        <v>57</v>
      </c>
    </row>
    <row r="2" spans="1:9" ht="13.5">
      <c r="A2" s="95"/>
      <c r="B2" s="1" t="s">
        <v>3</v>
      </c>
      <c r="C2" s="1" t="s">
        <v>1</v>
      </c>
      <c r="D2" s="1">
        <v>17.8</v>
      </c>
      <c r="E2" s="1">
        <v>16.2</v>
      </c>
      <c r="F2" s="1">
        <v>16.805024687291244</v>
      </c>
      <c r="G2" s="1">
        <v>16.6</v>
      </c>
      <c r="H2" s="1">
        <v>18.9</v>
      </c>
      <c r="I2" s="1">
        <v>16.4</v>
      </c>
    </row>
    <row r="3" spans="1:9" ht="13.5">
      <c r="A3" s="95"/>
      <c r="B3" s="1"/>
      <c r="C3" s="1" t="s">
        <v>2</v>
      </c>
      <c r="D3" s="1">
        <v>16.1</v>
      </c>
      <c r="E3" s="1">
        <v>14.6</v>
      </c>
      <c r="F3" s="1">
        <v>15.3</v>
      </c>
      <c r="G3" s="1">
        <v>13.6</v>
      </c>
      <c r="H3" s="1">
        <v>18.9</v>
      </c>
      <c r="I3" s="1"/>
    </row>
    <row r="4" spans="1:9" ht="13.5">
      <c r="A4" s="95"/>
      <c r="B4" s="1"/>
      <c r="C4" s="1"/>
      <c r="D4" s="1" t="s">
        <v>22</v>
      </c>
      <c r="E4" s="2" t="s">
        <v>0</v>
      </c>
      <c r="F4" s="2" t="s">
        <v>31</v>
      </c>
      <c r="G4" s="2" t="s">
        <v>38</v>
      </c>
      <c r="H4" s="2" t="s">
        <v>50</v>
      </c>
      <c r="I4" s="2" t="s">
        <v>57</v>
      </c>
    </row>
    <row r="5" spans="1:9" ht="13.5">
      <c r="A5" s="95"/>
      <c r="B5" s="1" t="s">
        <v>4</v>
      </c>
      <c r="C5" s="1" t="s">
        <v>1</v>
      </c>
      <c r="D5" s="8">
        <v>0.3</v>
      </c>
      <c r="E5" s="8">
        <v>0.39</v>
      </c>
      <c r="F5" s="8">
        <v>0.5190652445301036</v>
      </c>
      <c r="G5" s="8">
        <v>0.62</v>
      </c>
      <c r="H5" s="8">
        <v>0.88</v>
      </c>
      <c r="I5" s="8">
        <v>0.9284754869039624</v>
      </c>
    </row>
    <row r="6" spans="1:9" ht="13.5">
      <c r="A6" s="95"/>
      <c r="B6" s="1"/>
      <c r="C6" s="1" t="s">
        <v>2</v>
      </c>
      <c r="D6" s="8">
        <v>0.94</v>
      </c>
      <c r="E6" s="8">
        <v>0.9880726203479854</v>
      </c>
      <c r="F6" s="8">
        <f>(F19+F25)/(F18+F24)*100</f>
        <v>1.1445783722052216</v>
      </c>
      <c r="G6" s="8">
        <f>(G19+G25)/(G18+G24)*100</f>
        <v>1.1938360273951</v>
      </c>
      <c r="H6" s="8">
        <f>(H19+H25)/(H18+H24)*100</f>
        <v>1.2089756970966636</v>
      </c>
      <c r="I6" s="8"/>
    </row>
    <row r="7" spans="1:9" ht="13.5">
      <c r="A7" s="95"/>
      <c r="B7" s="1"/>
      <c r="C7" s="1"/>
      <c r="D7" s="1" t="s">
        <v>22</v>
      </c>
      <c r="E7" s="2" t="s">
        <v>0</v>
      </c>
      <c r="F7" s="2" t="s">
        <v>31</v>
      </c>
      <c r="G7" s="2" t="s">
        <v>38</v>
      </c>
      <c r="H7" s="2" t="s">
        <v>50</v>
      </c>
      <c r="I7" s="2" t="s">
        <v>58</v>
      </c>
    </row>
    <row r="8" spans="1:9" ht="13.5">
      <c r="A8" s="95"/>
      <c r="B8" s="1" t="s">
        <v>5</v>
      </c>
      <c r="C8" s="1" t="s">
        <v>1</v>
      </c>
      <c r="D8" s="1">
        <v>98</v>
      </c>
      <c r="E8" s="6">
        <v>91.2</v>
      </c>
      <c r="F8" s="6">
        <v>84.17721518987342</v>
      </c>
      <c r="G8" s="6">
        <v>85.2</v>
      </c>
      <c r="H8" s="6">
        <v>83</v>
      </c>
      <c r="I8" s="6">
        <v>76.85352622061484</v>
      </c>
    </row>
    <row r="9" spans="1:9" ht="13.5">
      <c r="A9" s="95"/>
      <c r="B9" s="1"/>
      <c r="C9" s="1" t="s">
        <v>2</v>
      </c>
      <c r="D9" s="1">
        <v>76.1</v>
      </c>
      <c r="E9" s="1">
        <v>85.8</v>
      </c>
      <c r="F9" s="1">
        <f>(F22+F28)/(F19+F25)*100</f>
        <v>82.29095417236663</v>
      </c>
      <c r="G9" s="1">
        <f>(G22+G28)/(G19+G25)*100</f>
        <v>79.0330020547658</v>
      </c>
      <c r="H9" s="1">
        <f>(H22+H28)/(H19+H25)*100</f>
        <v>77.91547926745753</v>
      </c>
      <c r="I9" s="1"/>
    </row>
    <row r="10" spans="1:9" ht="13.5">
      <c r="A10" s="95"/>
      <c r="B10" s="1"/>
      <c r="C10" s="1"/>
      <c r="D10" s="1" t="s">
        <v>22</v>
      </c>
      <c r="E10" s="2" t="s">
        <v>0</v>
      </c>
      <c r="F10" s="2" t="s">
        <v>31</v>
      </c>
      <c r="G10" s="2" t="s">
        <v>38</v>
      </c>
      <c r="H10" s="2" t="s">
        <v>50</v>
      </c>
      <c r="I10" s="2" t="s">
        <v>58</v>
      </c>
    </row>
    <row r="11" spans="1:9" ht="13.5">
      <c r="A11" s="95"/>
      <c r="B11" s="1" t="s">
        <v>6</v>
      </c>
      <c r="C11" s="1" t="s">
        <v>1</v>
      </c>
      <c r="D11" s="1">
        <v>71</v>
      </c>
      <c r="E11" s="1">
        <v>70.8</v>
      </c>
      <c r="F11" s="1">
        <v>54.75371777743709</v>
      </c>
      <c r="G11" s="1">
        <v>87.9</v>
      </c>
      <c r="H11" s="1">
        <v>78.1</v>
      </c>
      <c r="I11" s="1">
        <v>70.51712558764271</v>
      </c>
    </row>
    <row r="12" spans="1:9" ht="13.5">
      <c r="A12" s="95"/>
      <c r="B12" s="1"/>
      <c r="C12" s="1" t="s">
        <v>2</v>
      </c>
      <c r="D12" s="1">
        <v>64.8</v>
      </c>
      <c r="E12" s="1">
        <v>59</v>
      </c>
      <c r="F12" s="1">
        <f>(F20+F26)/(F18+F24)*100000</f>
        <v>64.68590150715215</v>
      </c>
      <c r="G12" s="1">
        <f>(G20+G26)/(G18+G24)*100000</f>
        <v>60.500307758081874</v>
      </c>
      <c r="H12" s="1">
        <f>(H20+H26)/(H18+H24)*100000</f>
        <v>60.01211459509584</v>
      </c>
      <c r="I12" s="1"/>
    </row>
    <row r="13" spans="1:9" ht="13.5">
      <c r="A13" s="95"/>
      <c r="B13" s="1"/>
      <c r="C13" s="1"/>
      <c r="D13" s="1" t="s">
        <v>22</v>
      </c>
      <c r="E13" s="2" t="s">
        <v>0</v>
      </c>
      <c r="F13" s="2" t="s">
        <v>31</v>
      </c>
      <c r="G13" s="2" t="s">
        <v>38</v>
      </c>
      <c r="H13" s="2" t="s">
        <v>50</v>
      </c>
      <c r="I13" s="2" t="s">
        <v>58</v>
      </c>
    </row>
    <row r="14" spans="1:9" ht="13.5">
      <c r="A14" s="95"/>
      <c r="B14" s="1" t="s">
        <v>7</v>
      </c>
      <c r="C14" s="1" t="s">
        <v>1</v>
      </c>
      <c r="D14" s="1">
        <v>21.5</v>
      </c>
      <c r="E14" s="1">
        <v>19.9</v>
      </c>
      <c r="F14" s="1">
        <v>12.531328320802004</v>
      </c>
      <c r="G14" s="1">
        <v>16.7</v>
      </c>
      <c r="H14" s="1">
        <v>10.7</v>
      </c>
      <c r="I14" s="1">
        <v>9.88235294117647</v>
      </c>
    </row>
    <row r="15" spans="1:9" ht="14.25" thickBot="1">
      <c r="A15" s="96"/>
      <c r="B15" s="7"/>
      <c r="C15" s="7" t="s">
        <v>2</v>
      </c>
      <c r="D15" s="7">
        <v>9.1</v>
      </c>
      <c r="E15" s="7">
        <v>6.9610595703125</v>
      </c>
      <c r="F15" s="7">
        <f>(F20+F26)/(F22+F28)*100</f>
        <v>6.8677108496324575</v>
      </c>
      <c r="G15" s="7">
        <f>(G20+G26)/(G22+G28)*100</f>
        <v>6.4121610866450895</v>
      </c>
      <c r="H15" s="7">
        <f>(H20+H26)/(H22+H28)*100</f>
        <v>6.3708534165012765</v>
      </c>
      <c r="I15" s="7"/>
    </row>
    <row r="17" spans="1:9" ht="13.5">
      <c r="A17" s="3" t="s">
        <v>39</v>
      </c>
      <c r="E17" s="3" t="s">
        <v>0</v>
      </c>
      <c r="F17" s="3" t="s">
        <v>31</v>
      </c>
      <c r="G17" s="3" t="s">
        <v>38</v>
      </c>
      <c r="H17" s="3" t="s">
        <v>50</v>
      </c>
      <c r="I17" s="3" t="s">
        <v>58</v>
      </c>
    </row>
    <row r="18" spans="1:9" ht="13.5">
      <c r="A18" s="3" t="s">
        <v>45</v>
      </c>
      <c r="B18" s="3" t="s">
        <v>42</v>
      </c>
      <c r="F18" s="52">
        <v>3650689</v>
      </c>
      <c r="G18" s="52">
        <v>3587439</v>
      </c>
      <c r="H18" s="52">
        <v>3439094</v>
      </c>
      <c r="I18" s="52"/>
    </row>
    <row r="19" spans="2:9" ht="13.5">
      <c r="B19" s="3" t="s">
        <v>43</v>
      </c>
      <c r="F19" s="52">
        <v>38875</v>
      </c>
      <c r="G19" s="52">
        <v>40033</v>
      </c>
      <c r="H19" s="52">
        <v>41372</v>
      </c>
      <c r="I19" s="52"/>
    </row>
    <row r="20" spans="2:9" ht="13.5">
      <c r="B20" s="3" t="s">
        <v>44</v>
      </c>
      <c r="F20" s="52">
        <v>2111</v>
      </c>
      <c r="G20" s="52">
        <v>1960</v>
      </c>
      <c r="H20" s="52">
        <v>1962</v>
      </c>
      <c r="I20" s="52"/>
    </row>
    <row r="21" spans="2:9" ht="13.5">
      <c r="B21" s="3" t="s">
        <v>40</v>
      </c>
      <c r="F21" s="52">
        <v>6376</v>
      </c>
      <c r="G21" s="52">
        <v>7699</v>
      </c>
      <c r="H21" s="52">
        <v>8818</v>
      </c>
      <c r="I21" s="52"/>
    </row>
    <row r="22" spans="2:9" ht="13.5">
      <c r="B22" s="3" t="s">
        <v>41</v>
      </c>
      <c r="F22" s="53">
        <f>F19-F21</f>
        <v>32499</v>
      </c>
      <c r="G22" s="53">
        <f>G19-G21</f>
        <v>32334</v>
      </c>
      <c r="H22" s="53">
        <f>H19-H21</f>
        <v>32554</v>
      </c>
      <c r="I22" s="53"/>
    </row>
    <row r="24" spans="1:9" ht="13.5">
      <c r="A24" s="3" t="s">
        <v>46</v>
      </c>
      <c r="B24" s="3" t="s">
        <v>42</v>
      </c>
      <c r="F24" s="52">
        <v>436755</v>
      </c>
      <c r="G24" s="52">
        <v>407582</v>
      </c>
      <c r="H24" s="83">
        <v>305150</v>
      </c>
      <c r="I24" s="83"/>
    </row>
    <row r="25" spans="2:9" ht="13.5">
      <c r="B25" s="3" t="s">
        <v>43</v>
      </c>
      <c r="F25" s="52">
        <v>7909</v>
      </c>
      <c r="G25" s="52">
        <v>7661</v>
      </c>
      <c r="H25" s="83">
        <v>3895</v>
      </c>
      <c r="I25" s="83"/>
    </row>
    <row r="26" spans="2:9" ht="13.5">
      <c r="B26" s="3" t="s">
        <v>44</v>
      </c>
      <c r="F26">
        <v>533</v>
      </c>
      <c r="G26">
        <v>457</v>
      </c>
      <c r="H26" s="83">
        <v>285</v>
      </c>
      <c r="I26" s="83"/>
    </row>
    <row r="27" spans="2:9" ht="13.5">
      <c r="B27" s="3" t="s">
        <v>40</v>
      </c>
      <c r="F27" s="52">
        <v>1909</v>
      </c>
      <c r="G27" s="52">
        <v>2301</v>
      </c>
      <c r="H27" s="83">
        <v>1179</v>
      </c>
      <c r="I27" s="83"/>
    </row>
    <row r="28" spans="2:9" ht="13.5">
      <c r="B28" s="3" t="s">
        <v>41</v>
      </c>
      <c r="F28" s="53">
        <f>F25-F27</f>
        <v>6000</v>
      </c>
      <c r="G28" s="53">
        <f>G25-G27</f>
        <v>5360</v>
      </c>
      <c r="H28" s="83">
        <v>2716</v>
      </c>
      <c r="I28" s="83"/>
    </row>
    <row r="30" spans="1:6" ht="13.5">
      <c r="A30" s="55"/>
      <c r="B30" s="55"/>
      <c r="C30" s="55"/>
      <c r="D30" s="55"/>
      <c r="E30" s="55"/>
      <c r="F30" s="55" t="s">
        <v>48</v>
      </c>
    </row>
    <row r="31" spans="1:10" ht="13.5">
      <c r="A31" s="3" t="s">
        <v>47</v>
      </c>
      <c r="B31" s="3" t="s">
        <v>42</v>
      </c>
      <c r="E31" s="54">
        <v>3863380</v>
      </c>
      <c r="H31" s="83">
        <f>H18+H24</f>
        <v>3744244</v>
      </c>
      <c r="I31" s="83"/>
      <c r="J31" s="52"/>
    </row>
    <row r="32" spans="2:10" ht="13.5">
      <c r="B32" s="3" t="s">
        <v>43</v>
      </c>
      <c r="E32" s="54">
        <v>38173</v>
      </c>
      <c r="H32" s="83">
        <f>H19+H25</f>
        <v>45267</v>
      </c>
      <c r="I32" s="83"/>
      <c r="J32" s="52"/>
    </row>
    <row r="33" spans="2:10" ht="13.5">
      <c r="B33" s="3" t="s">
        <v>44</v>
      </c>
      <c r="E33" s="54">
        <v>2281</v>
      </c>
      <c r="H33" s="83">
        <f>H20+H26</f>
        <v>2247</v>
      </c>
      <c r="I33" s="83"/>
      <c r="J33" s="52"/>
    </row>
    <row r="34" spans="2:10" ht="13.5">
      <c r="B34" s="3" t="s">
        <v>40</v>
      </c>
      <c r="E34" s="54">
        <v>5405</v>
      </c>
      <c r="H34" s="83">
        <f>H21+H27</f>
        <v>9997</v>
      </c>
      <c r="I34" s="83"/>
      <c r="J34" s="52"/>
    </row>
    <row r="35" spans="2:10" ht="13.5">
      <c r="B35" s="3" t="s">
        <v>41</v>
      </c>
      <c r="E35" s="53">
        <f>E32-E34</f>
        <v>32768</v>
      </c>
      <c r="H35" s="83">
        <f>H22+H28</f>
        <v>35270</v>
      </c>
      <c r="I35" s="83"/>
      <c r="J35" s="53"/>
    </row>
    <row r="36" ht="13.5">
      <c r="F36" s="53"/>
    </row>
  </sheetData>
  <mergeCells count="1">
    <mergeCell ref="A1:A15"/>
  </mergeCells>
  <printOptions/>
  <pageMargins left="0.75" right="0.75" top="1" bottom="1" header="0.512" footer="0.51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t040240b</cp:lastModifiedBy>
  <cp:lastPrinted>2008-03-04T02:30:03Z</cp:lastPrinted>
  <dcterms:created xsi:type="dcterms:W3CDTF">1997-01-08T22:48:59Z</dcterms:created>
  <dcterms:modified xsi:type="dcterms:W3CDTF">2008-04-11T09:33:51Z</dcterms:modified>
  <cp:category/>
  <cp:version/>
  <cp:contentType/>
  <cp:contentStatus/>
</cp:coreProperties>
</file>