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05成人保健係\03　がん対策（がん登録等統計関係）\02　市町村健康診査統計\01_がん検診等結果報告\R7(R6年度報告)\99　にいがたの生活習慣病\01　R6作成データ更新\"/>
    </mc:Choice>
  </mc:AlternateContent>
  <xr:revisionPtr revIDLastSave="0" documentId="13_ncr:1_{742B091C-8695-43C4-8F91-206DE060F2C9}" xr6:coauthVersionLast="47" xr6:coauthVersionMax="47" xr10:uidLastSave="{00000000-0000-0000-0000-000000000000}"/>
  <bookViews>
    <workbookView xWindow="4950" yWindow="-16320" windowWidth="29040" windowHeight="15720" xr2:uid="{8FEDE586-B9D1-4E10-8394-FC0B4249BB18}"/>
  </bookViews>
  <sheets>
    <sheet name="R6健康診査" sheetId="1" r:id="rId1"/>
  </sheets>
  <definedNames>
    <definedName name="_xlnm.Print_Area" localSheetId="0">'R6健康診査'!$A$1:$AK$73</definedName>
    <definedName name="_xlnm.Print_Titles" localSheetId="0">'R6健康診査'!$B:$C,'R6健康診査'!$3:$11</definedName>
    <definedName name="Q_アクセス_マンモ併用_市町村集計">#REF!</definedName>
    <definedName name="Q_アクセス_胃_7_1">#REF!</definedName>
    <definedName name="Q_アクセス_胃_7_2">#REF!</definedName>
    <definedName name="Q_アクセス_胃_7_3">#REF!</definedName>
    <definedName name="Q_アクセス_胃_7_4">#REF!</definedName>
    <definedName name="Q_アクセス_胃_7_5">#REF!</definedName>
    <definedName name="Q_アクセス_胃_市町村集計">#REF!</definedName>
    <definedName name="Q_アクセス_子宮_10">#REF!</definedName>
    <definedName name="Q_アクセス_子宮_9_1">#REF!</definedName>
    <definedName name="Q_アクセス_子宮_9_2">#REF!</definedName>
    <definedName name="Q_アクセス_子宮_9_3">#REF!</definedName>
    <definedName name="Q_アクセス_子宮_9_4">#REF!</definedName>
    <definedName name="Q_アクセス_子宮_9_5">#REF!</definedName>
    <definedName name="Q_アクセス_体部_市町村集計">#REF!</definedName>
    <definedName name="Q_アクセス_大腸_7_1">#REF!</definedName>
    <definedName name="Q_アクセス_大腸_7_2">#REF!</definedName>
    <definedName name="Q_アクセス_大腸_7_3">#REF!</definedName>
    <definedName name="Q_アクセス_大腸_市町村集計">#REF!</definedName>
    <definedName name="Q_アクセス_乳マ_9_1">#REF!</definedName>
    <definedName name="Q_アクセス_乳マ_9_2">#REF!</definedName>
    <definedName name="Q_アクセス_乳マ_9_3">#REF!</definedName>
    <definedName name="Q_アクセス_年度">#REF!</definedName>
    <definedName name="Q_アクセス_肺_7_1">#REF!</definedName>
    <definedName name="Q_アクセス_肺_7_2">#REF!</definedName>
    <definedName name="Q_アクセス_肺_7_3">#REF!</definedName>
    <definedName name="Q_アクセス_肺_7_4">#REF!</definedName>
    <definedName name="Q_アクセス_肺_7_5">#REF!</definedName>
    <definedName name="Q_アクセス_肺_7_6">#REF!</definedName>
    <definedName name="Q_アクセス_肺_市町村集計">#REF!</definedName>
    <definedName name="Q_アクセス_頸部_市町村集計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1" l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AI15" i="1"/>
  <c r="AJ15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AI14" i="1"/>
  <c r="AJ14" i="1"/>
  <c r="D15" i="1"/>
  <c r="D14" i="1"/>
  <c r="E39" i="1"/>
  <c r="F39" i="1"/>
  <c r="G39" i="1"/>
  <c r="H39" i="1"/>
  <c r="I39" i="1"/>
  <c r="J39" i="1"/>
  <c r="K39" i="1"/>
  <c r="L39" i="1"/>
  <c r="M39" i="1"/>
  <c r="N39" i="1"/>
  <c r="O39" i="1"/>
  <c r="P39" i="1"/>
  <c r="Q39" i="1"/>
  <c r="R39" i="1"/>
  <c r="S39" i="1"/>
  <c r="T39" i="1"/>
  <c r="U39" i="1"/>
  <c r="V39" i="1"/>
  <c r="W39" i="1"/>
  <c r="X39" i="1"/>
  <c r="Y39" i="1"/>
  <c r="Z39" i="1"/>
  <c r="AA39" i="1"/>
  <c r="AB39" i="1"/>
  <c r="AC39" i="1"/>
  <c r="AD39" i="1"/>
  <c r="AE39" i="1"/>
  <c r="AF39" i="1"/>
  <c r="AG39" i="1"/>
  <c r="AH39" i="1"/>
  <c r="AI39" i="1"/>
  <c r="AJ39" i="1"/>
  <c r="D39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V32" i="1"/>
  <c r="W32" i="1"/>
  <c r="X32" i="1"/>
  <c r="Y32" i="1"/>
  <c r="Z32" i="1"/>
  <c r="AA32" i="1"/>
  <c r="AB32" i="1"/>
  <c r="AC32" i="1"/>
  <c r="AD32" i="1"/>
  <c r="AE32" i="1"/>
  <c r="AF32" i="1"/>
  <c r="AG32" i="1"/>
  <c r="AH32" i="1"/>
  <c r="AI32" i="1"/>
  <c r="AJ32" i="1"/>
  <c r="D32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AI22" i="1"/>
  <c r="AJ22" i="1"/>
  <c r="D22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AI17" i="1"/>
  <c r="AJ17" i="1"/>
  <c r="D17" i="1"/>
  <c r="AH70" i="1" l="1"/>
  <c r="AB70" i="1"/>
  <c r="Z70" i="1"/>
  <c r="T70" i="1"/>
  <c r="R70" i="1"/>
  <c r="J70" i="1"/>
  <c r="AJ67" i="1"/>
  <c r="AH67" i="1"/>
  <c r="AG67" i="1"/>
  <c r="AF67" i="1"/>
  <c r="AE67" i="1"/>
  <c r="AD67" i="1"/>
  <c r="AC67" i="1"/>
  <c r="AB67" i="1"/>
  <c r="AA67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AI67" i="1"/>
  <c r="AJ64" i="1"/>
  <c r="AE64" i="1"/>
  <c r="AD64" i="1"/>
  <c r="AC64" i="1"/>
  <c r="AB64" i="1"/>
  <c r="AA64" i="1"/>
  <c r="Z64" i="1"/>
  <c r="Y64" i="1"/>
  <c r="X64" i="1"/>
  <c r="W64" i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AI64" i="1"/>
  <c r="AH64" i="1"/>
  <c r="AG64" i="1"/>
  <c r="AF64" i="1"/>
  <c r="AI60" i="1"/>
  <c r="AI56" i="1"/>
  <c r="AC56" i="1"/>
  <c r="W56" i="1"/>
  <c r="U56" i="1"/>
  <c r="M56" i="1"/>
  <c r="E56" i="1"/>
  <c r="AD48" i="1"/>
  <c r="AC48" i="1"/>
  <c r="V48" i="1"/>
  <c r="U48" i="1"/>
  <c r="N48" i="1"/>
  <c r="M48" i="1"/>
  <c r="F48" i="1"/>
  <c r="E48" i="1"/>
  <c r="AJ45" i="1"/>
  <c r="AI45" i="1"/>
  <c r="AH45" i="1"/>
  <c r="AG45" i="1"/>
  <c r="AF45" i="1"/>
  <c r="AE45" i="1"/>
  <c r="AD45" i="1"/>
  <c r="AC45" i="1"/>
  <c r="AB45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M45" i="1"/>
  <c r="L45" i="1"/>
  <c r="K45" i="1"/>
  <c r="J45" i="1"/>
  <c r="I45" i="1"/>
  <c r="H45" i="1"/>
  <c r="G45" i="1"/>
  <c r="F45" i="1"/>
  <c r="E45" i="1"/>
  <c r="AI28" i="1"/>
  <c r="AF28" i="1"/>
  <c r="AA28" i="1"/>
  <c r="X28" i="1"/>
  <c r="T28" i="1"/>
  <c r="S28" i="1"/>
  <c r="P28" i="1"/>
  <c r="K28" i="1"/>
  <c r="H28" i="1"/>
  <c r="AJ28" i="1"/>
  <c r="AG28" i="1"/>
  <c r="AB28" i="1"/>
  <c r="Y28" i="1"/>
  <c r="U28" i="1"/>
  <c r="L28" i="1"/>
  <c r="E28" i="1"/>
  <c r="D28" i="1"/>
  <c r="D45" i="1" l="1"/>
  <c r="D60" i="1"/>
  <c r="L60" i="1"/>
  <c r="T60" i="1"/>
  <c r="AJ60" i="1"/>
  <c r="AF60" i="1"/>
  <c r="K60" i="1"/>
  <c r="S60" i="1"/>
  <c r="AA60" i="1"/>
  <c r="U70" i="1"/>
  <c r="H60" i="1"/>
  <c r="P60" i="1"/>
  <c r="J60" i="1"/>
  <c r="R60" i="1"/>
  <c r="Z60" i="1"/>
  <c r="AH60" i="1"/>
  <c r="H56" i="1"/>
  <c r="E60" i="1"/>
  <c r="M60" i="1"/>
  <c r="U60" i="1"/>
  <c r="AC60" i="1"/>
  <c r="M70" i="1"/>
  <c r="K56" i="1"/>
  <c r="S56" i="1"/>
  <c r="AA56" i="1"/>
  <c r="G60" i="1"/>
  <c r="O60" i="1"/>
  <c r="W60" i="1"/>
  <c r="AE60" i="1"/>
  <c r="F60" i="1"/>
  <c r="N60" i="1"/>
  <c r="V60" i="1"/>
  <c r="AD60" i="1"/>
  <c r="AC70" i="1"/>
  <c r="E52" i="1"/>
  <c r="M52" i="1"/>
  <c r="U52" i="1"/>
  <c r="AC52" i="1"/>
  <c r="F52" i="1"/>
  <c r="N52" i="1"/>
  <c r="V52" i="1"/>
  <c r="AD52" i="1"/>
  <c r="E70" i="1"/>
  <c r="I52" i="1"/>
  <c r="Q52" i="1"/>
  <c r="Y52" i="1"/>
  <c r="AG52" i="1"/>
  <c r="F70" i="1"/>
  <c r="N70" i="1"/>
  <c r="V70" i="1"/>
  <c r="AD70" i="1"/>
  <c r="X60" i="1"/>
  <c r="G70" i="1"/>
  <c r="O70" i="1"/>
  <c r="W70" i="1"/>
  <c r="AE70" i="1"/>
  <c r="H70" i="1"/>
  <c r="P70" i="1"/>
  <c r="X70" i="1"/>
  <c r="AF70" i="1"/>
  <c r="I70" i="1"/>
  <c r="Q70" i="1"/>
  <c r="Y70" i="1"/>
  <c r="AG70" i="1"/>
  <c r="AB60" i="1"/>
  <c r="K70" i="1"/>
  <c r="S70" i="1"/>
  <c r="AA70" i="1"/>
  <c r="AI70" i="1"/>
  <c r="H52" i="1"/>
  <c r="P52" i="1"/>
  <c r="X52" i="1"/>
  <c r="AF52" i="1"/>
  <c r="D70" i="1"/>
  <c r="L70" i="1"/>
  <c r="AJ70" i="1"/>
  <c r="I60" i="1"/>
  <c r="Q60" i="1"/>
  <c r="Y60" i="1"/>
  <c r="AG60" i="1"/>
  <c r="D56" i="1"/>
  <c r="L56" i="1"/>
  <c r="T56" i="1"/>
  <c r="AB56" i="1"/>
  <c r="AJ56" i="1"/>
  <c r="F56" i="1"/>
  <c r="N56" i="1"/>
  <c r="V56" i="1"/>
  <c r="AD56" i="1"/>
  <c r="P56" i="1"/>
  <c r="X56" i="1"/>
  <c r="AF56" i="1"/>
  <c r="G56" i="1"/>
  <c r="O56" i="1"/>
  <c r="AE56" i="1"/>
  <c r="J56" i="1"/>
  <c r="R56" i="1"/>
  <c r="Z56" i="1"/>
  <c r="AH56" i="1"/>
  <c r="I56" i="1"/>
  <c r="Q56" i="1"/>
  <c r="Y56" i="1"/>
  <c r="AG56" i="1"/>
  <c r="K52" i="1"/>
  <c r="S52" i="1"/>
  <c r="AA52" i="1"/>
  <c r="AI52" i="1"/>
  <c r="J52" i="1"/>
  <c r="R52" i="1"/>
  <c r="Z52" i="1"/>
  <c r="AH52" i="1"/>
  <c r="D48" i="1"/>
  <c r="L48" i="1"/>
  <c r="T48" i="1"/>
  <c r="AB48" i="1"/>
  <c r="AJ48" i="1"/>
  <c r="I28" i="1"/>
  <c r="Q28" i="1"/>
  <c r="I12" i="1"/>
  <c r="M28" i="1"/>
  <c r="AC28" i="1"/>
  <c r="I48" i="1"/>
  <c r="Q48" i="1"/>
  <c r="Y48" i="1"/>
  <c r="AG48" i="1"/>
  <c r="O28" i="1"/>
  <c r="G52" i="1"/>
  <c r="W52" i="1"/>
  <c r="AE52" i="1"/>
  <c r="AI12" i="1"/>
  <c r="K48" i="1"/>
  <c r="S48" i="1"/>
  <c r="AA48" i="1"/>
  <c r="AI48" i="1"/>
  <c r="J48" i="1"/>
  <c r="R48" i="1"/>
  <c r="Z48" i="1"/>
  <c r="AH48" i="1"/>
  <c r="W28" i="1"/>
  <c r="J28" i="1"/>
  <c r="R28" i="1"/>
  <c r="Z28" i="1"/>
  <c r="AH28" i="1"/>
  <c r="U12" i="1"/>
  <c r="AC12" i="1"/>
  <c r="D12" i="1"/>
  <c r="L12" i="1"/>
  <c r="T12" i="1"/>
  <c r="AJ12" i="1"/>
  <c r="J12" i="1"/>
  <c r="Z12" i="1"/>
  <c r="AH12" i="1"/>
  <c r="G28" i="1"/>
  <c r="AE28" i="1"/>
  <c r="D52" i="1"/>
  <c r="L52" i="1"/>
  <c r="T52" i="1"/>
  <c r="AB52" i="1"/>
  <c r="AJ52" i="1"/>
  <c r="F28" i="1"/>
  <c r="N28" i="1"/>
  <c r="V28" i="1"/>
  <c r="AD28" i="1"/>
  <c r="P12" i="1"/>
  <c r="X12" i="1"/>
  <c r="G12" i="1"/>
  <c r="O12" i="1"/>
  <c r="W12" i="1"/>
  <c r="AE12" i="1"/>
  <c r="F12" i="1"/>
  <c r="N12" i="1"/>
  <c r="V12" i="1"/>
  <c r="AD12" i="1"/>
  <c r="H48" i="1"/>
  <c r="P48" i="1"/>
  <c r="X48" i="1"/>
  <c r="AF48" i="1"/>
  <c r="G48" i="1"/>
  <c r="O48" i="1"/>
  <c r="W48" i="1"/>
  <c r="AE48" i="1"/>
  <c r="O52" i="1"/>
  <c r="H12" i="1" l="1"/>
  <c r="M12" i="1"/>
  <c r="S12" i="1"/>
  <c r="AA12" i="1"/>
  <c r="E12" i="1"/>
  <c r="AF12" i="1"/>
  <c r="Y12" i="1"/>
  <c r="R12" i="1"/>
  <c r="Q12" i="1"/>
  <c r="K12" i="1"/>
  <c r="AB12" i="1"/>
  <c r="AG12" i="1"/>
</calcChain>
</file>

<file path=xl/sharedStrings.xml><?xml version="1.0" encoding="utf-8"?>
<sst xmlns="http://schemas.openxmlformats.org/spreadsheetml/2006/main" count="119" uniqueCount="94">
  <si>
    <t>40歳以上合計</t>
    <rPh sb="2" eb="3">
      <t>サイ</t>
    </rPh>
    <rPh sb="3" eb="5">
      <t>イジョウ</t>
    </rPh>
    <rPh sb="5" eb="7">
      <t>ゴウケイ</t>
    </rPh>
    <phoneticPr fontId="4"/>
  </si>
  <si>
    <t>区　分</t>
    <rPh sb="0" eb="1">
      <t>ク</t>
    </rPh>
    <rPh sb="2" eb="3">
      <t>ブン</t>
    </rPh>
    <phoneticPr fontId="7"/>
  </si>
  <si>
    <t>対象者数</t>
    <rPh sb="0" eb="3">
      <t>タイショウシャ</t>
    </rPh>
    <rPh sb="3" eb="4">
      <t>スウ</t>
    </rPh>
    <phoneticPr fontId="4"/>
  </si>
  <si>
    <t>受診者数</t>
    <rPh sb="0" eb="3">
      <t>ジュシンシャ</t>
    </rPh>
    <rPh sb="3" eb="4">
      <t>スウ</t>
    </rPh>
    <phoneticPr fontId="4"/>
  </si>
  <si>
    <t>保健指導区分別実人員</t>
    <rPh sb="0" eb="2">
      <t>ホケン</t>
    </rPh>
    <rPh sb="2" eb="4">
      <t>シドウ</t>
    </rPh>
    <rPh sb="4" eb="6">
      <t>クブン</t>
    </rPh>
    <rPh sb="6" eb="7">
      <t>ベツ</t>
    </rPh>
    <rPh sb="7" eb="10">
      <t>ジツジンイン</t>
    </rPh>
    <phoneticPr fontId="7"/>
  </si>
  <si>
    <t>内臓脂肪症候群</t>
    <rPh sb="0" eb="2">
      <t>ナイゾウ</t>
    </rPh>
    <rPh sb="2" eb="4">
      <t>シボウ</t>
    </rPh>
    <rPh sb="4" eb="7">
      <t>ショウコウグン</t>
    </rPh>
    <phoneticPr fontId="4"/>
  </si>
  <si>
    <t>主な検査項目別の受診者及び検査結果別人員</t>
    <rPh sb="0" eb="1">
      <t>オモ</t>
    </rPh>
    <rPh sb="2" eb="4">
      <t>ケンサ</t>
    </rPh>
    <rPh sb="4" eb="6">
      <t>コウモク</t>
    </rPh>
    <rPh sb="6" eb="7">
      <t>ベツ</t>
    </rPh>
    <rPh sb="8" eb="11">
      <t>ジュシンシャ</t>
    </rPh>
    <rPh sb="11" eb="12">
      <t>オヨ</t>
    </rPh>
    <rPh sb="13" eb="15">
      <t>ケンサ</t>
    </rPh>
    <rPh sb="15" eb="17">
      <t>ケッカ</t>
    </rPh>
    <rPh sb="17" eb="18">
      <t>ベツ</t>
    </rPh>
    <rPh sb="18" eb="20">
      <t>ジンイン</t>
    </rPh>
    <phoneticPr fontId="7"/>
  </si>
  <si>
    <t>たばこ</t>
    <phoneticPr fontId="4"/>
  </si>
  <si>
    <t>動機付け支援</t>
    <rPh sb="0" eb="2">
      <t>ドウキ</t>
    </rPh>
    <rPh sb="2" eb="3">
      <t>ヅ</t>
    </rPh>
    <rPh sb="4" eb="6">
      <t>シエン</t>
    </rPh>
    <phoneticPr fontId="4"/>
  </si>
  <si>
    <t>積極的支援</t>
    <rPh sb="0" eb="3">
      <t>セッキョクテキ</t>
    </rPh>
    <rPh sb="3" eb="5">
      <t>シエン</t>
    </rPh>
    <phoneticPr fontId="4"/>
  </si>
  <si>
    <t>保健指導非対象者</t>
    <rPh sb="0" eb="2">
      <t>ホケン</t>
    </rPh>
    <rPh sb="2" eb="4">
      <t>シドウ</t>
    </rPh>
    <rPh sb="4" eb="5">
      <t>ヒ</t>
    </rPh>
    <rPh sb="5" eb="8">
      <t>タイショウシャ</t>
    </rPh>
    <phoneticPr fontId="7"/>
  </si>
  <si>
    <t>服薬中のため保健指導の対象から除外した者</t>
    <rPh sb="0" eb="2">
      <t>フクヤク</t>
    </rPh>
    <rPh sb="2" eb="3">
      <t>チュウ</t>
    </rPh>
    <rPh sb="6" eb="8">
      <t>ホケン</t>
    </rPh>
    <rPh sb="8" eb="10">
      <t>シドウ</t>
    </rPh>
    <rPh sb="11" eb="13">
      <t>タイショウ</t>
    </rPh>
    <rPh sb="15" eb="17">
      <t>ジョガイ</t>
    </rPh>
    <rPh sb="19" eb="20">
      <t>モノ</t>
    </rPh>
    <phoneticPr fontId="7"/>
  </si>
  <si>
    <t>保健指導対象者</t>
    <rPh sb="0" eb="2">
      <t>ホケン</t>
    </rPh>
    <rPh sb="2" eb="4">
      <t>シドウ</t>
    </rPh>
    <rPh sb="4" eb="7">
      <t>タイショウシャ</t>
    </rPh>
    <phoneticPr fontId="4"/>
  </si>
  <si>
    <t>内臓脂肪症候群予備群</t>
    <rPh sb="0" eb="2">
      <t>ナイゾウ</t>
    </rPh>
    <rPh sb="2" eb="4">
      <t>シボウ</t>
    </rPh>
    <rPh sb="4" eb="7">
      <t>ショウコウグン</t>
    </rPh>
    <rPh sb="7" eb="10">
      <t>ヨビグン</t>
    </rPh>
    <phoneticPr fontId="4"/>
  </si>
  <si>
    <t>内臓脂肪症候群該当者</t>
    <rPh sb="0" eb="2">
      <t>ナイゾウ</t>
    </rPh>
    <rPh sb="2" eb="4">
      <t>シボウ</t>
    </rPh>
    <rPh sb="4" eb="7">
      <t>ショウコウグン</t>
    </rPh>
    <rPh sb="7" eb="10">
      <t>ガイトウシャ</t>
    </rPh>
    <phoneticPr fontId="4"/>
  </si>
  <si>
    <t>習慣的に吸って
いない</t>
    <rPh sb="0" eb="3">
      <t>シュウカンテキ</t>
    </rPh>
    <rPh sb="4" eb="5">
      <t>ス</t>
    </rPh>
    <phoneticPr fontId="4"/>
  </si>
  <si>
    <t>習慣的に吸って
いる</t>
    <rPh sb="0" eb="3">
      <t>シュウカンテキ</t>
    </rPh>
    <rPh sb="4" eb="5">
      <t>ス</t>
    </rPh>
    <phoneticPr fontId="4"/>
  </si>
  <si>
    <t>利用区分別延人員</t>
    <rPh sb="0" eb="2">
      <t>リヨウ</t>
    </rPh>
    <rPh sb="2" eb="4">
      <t>クブン</t>
    </rPh>
    <rPh sb="4" eb="5">
      <t>ベツ</t>
    </rPh>
    <rPh sb="5" eb="6">
      <t>ノ</t>
    </rPh>
    <rPh sb="6" eb="8">
      <t>ジンイン</t>
    </rPh>
    <phoneticPr fontId="4"/>
  </si>
  <si>
    <t>利用
実人員</t>
    <rPh sb="0" eb="2">
      <t>リヨウ</t>
    </rPh>
    <rPh sb="3" eb="6">
      <t>ジツジンイン</t>
    </rPh>
    <phoneticPr fontId="4"/>
  </si>
  <si>
    <t>動機付け
支援</t>
    <rPh sb="0" eb="2">
      <t>ドウキ</t>
    </rPh>
    <rPh sb="2" eb="3">
      <t>ヅ</t>
    </rPh>
    <rPh sb="5" eb="7">
      <t>シエン</t>
    </rPh>
    <phoneticPr fontId="4"/>
  </si>
  <si>
    <t>積極的
支援</t>
    <rPh sb="0" eb="3">
      <t>セッキョクテキ</t>
    </rPh>
    <rPh sb="4" eb="6">
      <t>シエン</t>
    </rPh>
    <phoneticPr fontId="4"/>
  </si>
  <si>
    <t>血圧</t>
    <rPh sb="0" eb="2">
      <t>ケツアツ</t>
    </rPh>
    <phoneticPr fontId="7"/>
  </si>
  <si>
    <t>（再掲）</t>
    <rPh sb="1" eb="3">
      <t>サイケイ</t>
    </rPh>
    <phoneticPr fontId="7"/>
  </si>
  <si>
    <t>脂質異常</t>
    <rPh sb="0" eb="2">
      <t>シシツ</t>
    </rPh>
    <rPh sb="2" eb="4">
      <t>イジョウ</t>
    </rPh>
    <phoneticPr fontId="7"/>
  </si>
  <si>
    <t>糖尿病</t>
    <rPh sb="0" eb="3">
      <t>トウニョウビョウ</t>
    </rPh>
    <phoneticPr fontId="7"/>
  </si>
  <si>
    <t>貧血</t>
    <rPh sb="0" eb="2">
      <t>ヒンケツ</t>
    </rPh>
    <phoneticPr fontId="7"/>
  </si>
  <si>
    <t>肝疾患</t>
    <rPh sb="0" eb="3">
      <t>カンシッカン</t>
    </rPh>
    <phoneticPr fontId="7"/>
  </si>
  <si>
    <t>うち</t>
    <phoneticPr fontId="7"/>
  </si>
  <si>
    <t>腎機能</t>
    <rPh sb="0" eb="3">
      <t>ジンキノウ</t>
    </rPh>
    <phoneticPr fontId="7"/>
  </si>
  <si>
    <t>血清クレア</t>
    <rPh sb="0" eb="2">
      <t>ケッセイ</t>
    </rPh>
    <phoneticPr fontId="4"/>
  </si>
  <si>
    <t>年度中に
全て終了</t>
    <rPh sb="0" eb="2">
      <t>ネンド</t>
    </rPh>
    <rPh sb="2" eb="3">
      <t>チュウ</t>
    </rPh>
    <rPh sb="5" eb="6">
      <t>スベ</t>
    </rPh>
    <rPh sb="7" eb="9">
      <t>シュウリョウ</t>
    </rPh>
    <phoneticPr fontId="4"/>
  </si>
  <si>
    <t>年度を超えて保健指導を行う場合</t>
    <rPh sb="0" eb="2">
      <t>ネンド</t>
    </rPh>
    <rPh sb="3" eb="4">
      <t>コ</t>
    </rPh>
    <rPh sb="6" eb="8">
      <t>ホケン</t>
    </rPh>
    <rPh sb="8" eb="10">
      <t>シドウ</t>
    </rPh>
    <rPh sb="11" eb="12">
      <t>オコナ</t>
    </rPh>
    <rPh sb="13" eb="15">
      <t>バアイ</t>
    </rPh>
    <phoneticPr fontId="4"/>
  </si>
  <si>
    <t>高血圧症</t>
    <rPh sb="0" eb="4">
      <t>コウケツアツショウ</t>
    </rPh>
    <phoneticPr fontId="7"/>
  </si>
  <si>
    <t>脂質異常症</t>
    <rPh sb="0" eb="2">
      <t>シシツ</t>
    </rPh>
    <rPh sb="2" eb="4">
      <t>イジョウ</t>
    </rPh>
    <rPh sb="4" eb="5">
      <t>ショウ</t>
    </rPh>
    <phoneticPr fontId="7"/>
  </si>
  <si>
    <t>アルコール性</t>
    <rPh sb="5" eb="6">
      <t>セイ</t>
    </rPh>
    <phoneticPr fontId="7"/>
  </si>
  <si>
    <t>障害</t>
    <rPh sb="0" eb="2">
      <t>ショウガイ</t>
    </rPh>
    <phoneticPr fontId="7"/>
  </si>
  <si>
    <t>チニン検査</t>
    <rPh sb="3" eb="5">
      <t>ケンサ</t>
    </rPh>
    <phoneticPr fontId="4"/>
  </si>
  <si>
    <t>個別健康教育</t>
    <rPh sb="0" eb="2">
      <t>コベツ</t>
    </rPh>
    <rPh sb="2" eb="4">
      <t>ケンコウ</t>
    </rPh>
    <rPh sb="4" eb="6">
      <t>キョウイク</t>
    </rPh>
    <phoneticPr fontId="4"/>
  </si>
  <si>
    <t>(疑いを含む)</t>
    <phoneticPr fontId="4"/>
  </si>
  <si>
    <t>（疑いを含む）</t>
  </si>
  <si>
    <t>初回面接</t>
    <rPh sb="0" eb="2">
      <t>ショカイ</t>
    </rPh>
    <rPh sb="2" eb="4">
      <t>メンセツ</t>
    </rPh>
    <phoneticPr fontId="4"/>
  </si>
  <si>
    <t>実績評価</t>
    <rPh sb="0" eb="4">
      <t>ジッセキヒョウカ</t>
    </rPh>
    <phoneticPr fontId="4"/>
  </si>
  <si>
    <t>継続的支援</t>
    <rPh sb="0" eb="3">
      <t>ケイゾクテキ</t>
    </rPh>
    <rPh sb="3" eb="5">
      <t>シエン</t>
    </rPh>
    <phoneticPr fontId="4"/>
  </si>
  <si>
    <t>対象者（ア）</t>
    <rPh sb="0" eb="3">
      <t>タイショウシャ</t>
    </rPh>
    <phoneticPr fontId="7"/>
  </si>
  <si>
    <t>対象者（イ）</t>
    <rPh sb="0" eb="3">
      <t>タイショウシャ</t>
    </rPh>
    <phoneticPr fontId="7"/>
  </si>
  <si>
    <t>県　計</t>
  </si>
  <si>
    <t>市　計</t>
  </si>
  <si>
    <t>町村計</t>
  </si>
  <si>
    <t>村上保健所管内計</t>
    <rPh sb="2" eb="5">
      <t>ホケンジョ</t>
    </rPh>
    <rPh sb="5" eb="7">
      <t>カンナイ</t>
    </rPh>
    <rPh sb="7" eb="8">
      <t>ケイ</t>
    </rPh>
    <phoneticPr fontId="9"/>
  </si>
  <si>
    <t>村上市</t>
  </si>
  <si>
    <t>関川村</t>
  </si>
  <si>
    <t>粟島浦村</t>
  </si>
  <si>
    <t>新発田保健所管内計</t>
    <rPh sb="3" eb="6">
      <t>ホケンジョ</t>
    </rPh>
    <rPh sb="6" eb="8">
      <t>カンナイ</t>
    </rPh>
    <rPh sb="8" eb="9">
      <t>ケイ</t>
    </rPh>
    <phoneticPr fontId="9"/>
  </si>
  <si>
    <t>新発田市</t>
  </si>
  <si>
    <t>聖籠町</t>
  </si>
  <si>
    <t>新津保健所管内計</t>
    <rPh sb="2" eb="5">
      <t>ホケンジョ</t>
    </rPh>
    <rPh sb="5" eb="7">
      <t>カンナイ</t>
    </rPh>
    <rPh sb="7" eb="8">
      <t>ケイ</t>
    </rPh>
    <phoneticPr fontId="9"/>
  </si>
  <si>
    <t>五泉市</t>
  </si>
  <si>
    <t>三条保健所管内計</t>
    <rPh sb="2" eb="5">
      <t>ホケンジョ</t>
    </rPh>
    <rPh sb="5" eb="7">
      <t>カンナイ</t>
    </rPh>
    <rPh sb="7" eb="8">
      <t>ケイ</t>
    </rPh>
    <phoneticPr fontId="9"/>
  </si>
  <si>
    <t>三条市</t>
  </si>
  <si>
    <t>燕市</t>
  </si>
  <si>
    <t>加茂市</t>
  </si>
  <si>
    <t>田上町</t>
  </si>
  <si>
    <t>弥彦村</t>
  </si>
  <si>
    <t>長岡保健所管内計</t>
    <rPh sb="2" eb="5">
      <t>ホケンジョ</t>
    </rPh>
    <rPh sb="5" eb="7">
      <t>カンナイ</t>
    </rPh>
    <rPh sb="7" eb="8">
      <t>ケイ</t>
    </rPh>
    <phoneticPr fontId="9"/>
  </si>
  <si>
    <t>長岡市</t>
  </si>
  <si>
    <t>見附市</t>
  </si>
  <si>
    <t>出雲崎町</t>
  </si>
  <si>
    <t>小千谷市</t>
  </si>
  <si>
    <t>魚沼保健所管内計</t>
    <rPh sb="0" eb="2">
      <t>ウオヌマ</t>
    </rPh>
    <rPh sb="2" eb="5">
      <t>ホケンジョ</t>
    </rPh>
    <rPh sb="5" eb="7">
      <t>カンナイ</t>
    </rPh>
    <rPh sb="7" eb="8">
      <t>ケイ</t>
    </rPh>
    <phoneticPr fontId="9"/>
  </si>
  <si>
    <t>南魚沼保健所管内計</t>
    <rPh sb="0" eb="3">
      <t>ミナミウオヌマ</t>
    </rPh>
    <rPh sb="3" eb="6">
      <t>ホケンジョ</t>
    </rPh>
    <rPh sb="6" eb="8">
      <t>カンナイ</t>
    </rPh>
    <rPh sb="8" eb="9">
      <t>ケイ</t>
    </rPh>
    <phoneticPr fontId="9"/>
  </si>
  <si>
    <t>湯沢町</t>
  </si>
  <si>
    <t>十日町保健所管内計</t>
    <rPh sb="3" eb="6">
      <t>ホケンジョ</t>
    </rPh>
    <rPh sb="6" eb="8">
      <t>カンナイ</t>
    </rPh>
    <rPh sb="8" eb="9">
      <t>ケイ</t>
    </rPh>
    <phoneticPr fontId="9"/>
  </si>
  <si>
    <t>十日町市</t>
  </si>
  <si>
    <t>津南町</t>
  </si>
  <si>
    <t>柏崎保健所管内計</t>
    <rPh sb="2" eb="5">
      <t>ホケンジョ</t>
    </rPh>
    <rPh sb="5" eb="7">
      <t>カンナイ</t>
    </rPh>
    <rPh sb="7" eb="8">
      <t>ケイ</t>
    </rPh>
    <phoneticPr fontId="9"/>
  </si>
  <si>
    <t>柏崎市</t>
  </si>
  <si>
    <t>刈羽村</t>
  </si>
  <si>
    <t>上越保健所管内計</t>
    <rPh sb="2" eb="5">
      <t>ホケンジョ</t>
    </rPh>
    <rPh sb="5" eb="7">
      <t>カンナイ</t>
    </rPh>
    <rPh sb="7" eb="8">
      <t>ケイ</t>
    </rPh>
    <phoneticPr fontId="9"/>
  </si>
  <si>
    <t>上越市</t>
  </si>
  <si>
    <t>糸魚川保健所管内計</t>
    <rPh sb="3" eb="6">
      <t>ホケンジョ</t>
    </rPh>
    <rPh sb="6" eb="8">
      <t>カンナイ</t>
    </rPh>
    <rPh sb="8" eb="9">
      <t>ケイ</t>
    </rPh>
    <phoneticPr fontId="9"/>
  </si>
  <si>
    <t>佐渡保健所管内計</t>
    <rPh sb="0" eb="2">
      <t>サド</t>
    </rPh>
    <rPh sb="2" eb="5">
      <t>ホケンジョ</t>
    </rPh>
    <rPh sb="5" eb="7">
      <t>カンナイ</t>
    </rPh>
    <rPh sb="7" eb="8">
      <t>ケイ</t>
    </rPh>
    <phoneticPr fontId="9"/>
  </si>
  <si>
    <t>新潟市保健所管内計</t>
    <rPh sb="0" eb="3">
      <t>ニイガタシ</t>
    </rPh>
    <rPh sb="3" eb="6">
      <t>ホケンジョ</t>
    </rPh>
    <rPh sb="6" eb="8">
      <t>カンナイ</t>
    </rPh>
    <rPh sb="8" eb="9">
      <t>ケイ</t>
    </rPh>
    <phoneticPr fontId="9"/>
  </si>
  <si>
    <t>実施なし</t>
    <rPh sb="0" eb="2">
      <t>ジッシ</t>
    </rPh>
    <phoneticPr fontId="3"/>
  </si>
  <si>
    <t>阿賀野市</t>
    <rPh sb="0" eb="4">
      <t>アガノシ</t>
    </rPh>
    <phoneticPr fontId="12"/>
  </si>
  <si>
    <t>胎内市</t>
    <rPh sb="0" eb="3">
      <t>タイナイシ</t>
    </rPh>
    <phoneticPr fontId="11"/>
  </si>
  <si>
    <t>阿賀町</t>
    <rPh sb="0" eb="3">
      <t>アガマチ</t>
    </rPh>
    <phoneticPr fontId="11"/>
  </si>
  <si>
    <t>南魚沼市</t>
    <rPh sb="0" eb="1">
      <t>ミナミ</t>
    </rPh>
    <rPh sb="1" eb="3">
      <t>ウオヌマ</t>
    </rPh>
    <rPh sb="3" eb="4">
      <t>シ</t>
    </rPh>
    <phoneticPr fontId="12"/>
  </si>
  <si>
    <t>妙高市</t>
    <rPh sb="0" eb="2">
      <t>ミョウコウ</t>
    </rPh>
    <rPh sb="2" eb="3">
      <t>シ</t>
    </rPh>
    <phoneticPr fontId="11"/>
  </si>
  <si>
    <t>糸魚川市</t>
    <rPh sb="0" eb="4">
      <t>イトイガワシ</t>
    </rPh>
    <phoneticPr fontId="12"/>
  </si>
  <si>
    <t>佐渡市</t>
    <rPh sb="0" eb="2">
      <t>サド</t>
    </rPh>
    <phoneticPr fontId="12"/>
  </si>
  <si>
    <t>新潟市</t>
    <rPh sb="0" eb="3">
      <t>ニイガタシ</t>
    </rPh>
    <phoneticPr fontId="12"/>
  </si>
  <si>
    <t>魚沼市</t>
    <rPh sb="0" eb="2">
      <t>ウオヌマ</t>
    </rPh>
    <rPh sb="2" eb="3">
      <t>シ</t>
    </rPh>
    <phoneticPr fontId="12"/>
  </si>
  <si>
    <t>９ 令和６年度　健康診査実施状況</t>
    <rPh sb="2" eb="4">
      <t>レイワ</t>
    </rPh>
    <rPh sb="5" eb="7">
      <t>ネンド</t>
    </rPh>
    <rPh sb="8" eb="12">
      <t>ケンコウシンサ</t>
    </rPh>
    <rPh sb="12" eb="16">
      <t>ジッシジョウキョウ</t>
    </rPh>
    <phoneticPr fontId="3"/>
  </si>
  <si>
    <t>（令和7年3月末現在）</t>
    <rPh sb="1" eb="3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</si>
</sst>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13" x14ac:knownFonts="1">
    <font>
      <sz val="11"/>
      <color theme="1"/>
      <name val="游ゴシック"/>
      <family val="2"/>
      <charset val="128"/>
      <scheme val="minor"/>
    </font>
    <font>
      <sz val="13.5"/>
      <name val="FixedSys"/>
      <charset val="128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.75"/>
      <name val="FixedSys"/>
      <charset val="128"/>
    </font>
    <font>
      <b/>
      <sz val="12"/>
      <name val="ＭＳ 明朝"/>
      <family val="1"/>
      <charset val="128"/>
    </font>
    <font>
      <u/>
      <sz val="9.9"/>
      <color indexed="12"/>
      <name val="ＭＳ Ｐゴシック"/>
      <family val="3"/>
      <charset val="128"/>
    </font>
    <font>
      <b/>
      <sz val="24"/>
      <name val="ＭＳ 明朝"/>
      <family val="1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38" fontId="5" fillId="0" borderId="0" applyFont="0" applyFill="0" applyBorder="0" applyAlignment="0" applyProtection="0"/>
    <xf numFmtId="0" fontId="5" fillId="0" borderId="0"/>
  </cellStyleXfs>
  <cellXfs count="113">
    <xf numFmtId="0" fontId="0" fillId="0" borderId="0" xfId="0">
      <alignment vertical="center"/>
    </xf>
    <xf numFmtId="0" fontId="2" fillId="0" borderId="0" xfId="2" applyFont="1"/>
    <xf numFmtId="0" fontId="2" fillId="0" borderId="0" xfId="2" applyFont="1" applyAlignment="1" applyProtection="1">
      <alignment horizontal="left"/>
      <protection locked="0"/>
    </xf>
    <xf numFmtId="0" fontId="2" fillId="0" borderId="0" xfId="2" applyFont="1" applyAlignment="1" applyProtection="1">
      <alignment horizontal="right"/>
      <protection locked="0"/>
    </xf>
    <xf numFmtId="0" fontId="2" fillId="0" borderId="0" xfId="2" applyFont="1" applyAlignment="1">
      <alignment vertical="center"/>
    </xf>
    <xf numFmtId="0" fontId="6" fillId="0" borderId="5" xfId="4" applyFont="1" applyBorder="1"/>
    <xf numFmtId="38" fontId="6" fillId="0" borderId="0" xfId="3" applyFont="1" applyFill="1" applyAlignment="1" applyProtection="1">
      <alignment vertical="center"/>
      <protection locked="0"/>
    </xf>
    <xf numFmtId="38" fontId="6" fillId="0" borderId="0" xfId="3" applyFont="1" applyFill="1" applyProtection="1">
      <protection locked="0"/>
    </xf>
    <xf numFmtId="0" fontId="6" fillId="0" borderId="1" xfId="4" applyFont="1" applyBorder="1"/>
    <xf numFmtId="38" fontId="6" fillId="0" borderId="2" xfId="3" applyFont="1" applyFill="1" applyBorder="1" applyAlignment="1" applyProtection="1">
      <alignment horizontal="center" vertical="center" wrapText="1"/>
      <protection locked="0"/>
    </xf>
    <xf numFmtId="38" fontId="6" fillId="0" borderId="13" xfId="3" applyFont="1" applyFill="1" applyBorder="1" applyAlignment="1" applyProtection="1">
      <alignment horizontal="center" vertical="center" wrapText="1"/>
      <protection locked="0"/>
    </xf>
    <xf numFmtId="38" fontId="6" fillId="0" borderId="12" xfId="3" applyFont="1" applyFill="1" applyBorder="1" applyAlignment="1" applyProtection="1">
      <alignment horizontal="center" vertical="center"/>
      <protection locked="0"/>
    </xf>
    <xf numFmtId="38" fontId="6" fillId="0" borderId="5" xfId="3" applyFont="1" applyFill="1" applyBorder="1" applyAlignment="1" applyProtection="1">
      <alignment horizontal="center" vertical="center" wrapText="1"/>
      <protection locked="0"/>
    </xf>
    <xf numFmtId="38" fontId="6" fillId="0" borderId="2" xfId="3" applyFont="1" applyFill="1" applyBorder="1" applyAlignment="1" applyProtection="1">
      <alignment horizontal="center" vertical="center"/>
      <protection locked="0"/>
    </xf>
    <xf numFmtId="38" fontId="6" fillId="0" borderId="5" xfId="3" applyFont="1" applyFill="1" applyBorder="1" applyAlignment="1" applyProtection="1">
      <alignment horizontal="center" vertical="center"/>
      <protection locked="0"/>
    </xf>
    <xf numFmtId="38" fontId="6" fillId="0" borderId="4" xfId="3" applyFont="1" applyFill="1" applyBorder="1" applyAlignment="1" applyProtection="1">
      <alignment horizontal="center" vertical="center"/>
      <protection locked="0"/>
    </xf>
    <xf numFmtId="38" fontId="6" fillId="0" borderId="12" xfId="3" applyFont="1" applyFill="1" applyBorder="1" applyProtection="1">
      <protection locked="0"/>
    </xf>
    <xf numFmtId="38" fontId="6" fillId="0" borderId="5" xfId="3" applyFont="1" applyFill="1" applyBorder="1" applyProtection="1">
      <protection locked="0"/>
    </xf>
    <xf numFmtId="38" fontId="6" fillId="0" borderId="3" xfId="3" applyFont="1" applyFill="1" applyBorder="1" applyProtection="1">
      <protection locked="0"/>
    </xf>
    <xf numFmtId="38" fontId="6" fillId="0" borderId="8" xfId="3" applyFont="1" applyFill="1" applyBorder="1" applyAlignment="1" applyProtection="1">
      <alignment horizontal="center" vertical="center" wrapText="1"/>
      <protection locked="0"/>
    </xf>
    <xf numFmtId="38" fontId="6" fillId="0" borderId="8" xfId="3" applyFont="1" applyFill="1" applyBorder="1" applyAlignment="1" applyProtection="1">
      <alignment horizontal="center" vertical="center"/>
      <protection locked="0"/>
    </xf>
    <xf numFmtId="38" fontId="6" fillId="0" borderId="7" xfId="3" applyFont="1" applyFill="1" applyBorder="1" applyProtection="1">
      <protection locked="0"/>
    </xf>
    <xf numFmtId="38" fontId="6" fillId="0" borderId="7" xfId="3" applyFont="1" applyFill="1" applyBorder="1" applyAlignment="1" applyProtection="1">
      <alignment horizontal="center"/>
      <protection locked="0"/>
    </xf>
    <xf numFmtId="38" fontId="6" fillId="0" borderId="4" xfId="3" applyFont="1" applyFill="1" applyBorder="1" applyProtection="1">
      <protection locked="0"/>
    </xf>
    <xf numFmtId="38" fontId="6" fillId="0" borderId="2" xfId="3" applyFont="1" applyFill="1" applyBorder="1" applyAlignment="1" applyProtection="1">
      <alignment vertical="center"/>
      <protection locked="0"/>
    </xf>
    <xf numFmtId="38" fontId="6" fillId="0" borderId="6" xfId="3" applyFont="1" applyFill="1" applyBorder="1" applyAlignment="1" applyProtection="1">
      <alignment horizontal="center" vertical="center"/>
      <protection locked="0"/>
    </xf>
    <xf numFmtId="38" fontId="6" fillId="0" borderId="14" xfId="3" applyFont="1" applyFill="1" applyBorder="1" applyAlignment="1" applyProtection="1">
      <alignment horizontal="center" vertical="center" wrapText="1"/>
      <protection locked="0"/>
    </xf>
    <xf numFmtId="38" fontId="6" fillId="0" borderId="14" xfId="3" applyFont="1" applyFill="1" applyBorder="1" applyAlignment="1" applyProtection="1">
      <alignment horizontal="center" vertical="center"/>
      <protection locked="0"/>
    </xf>
    <xf numFmtId="38" fontId="6" fillId="0" borderId="14" xfId="3" applyFont="1" applyFill="1" applyBorder="1" applyProtection="1">
      <protection locked="0"/>
    </xf>
    <xf numFmtId="38" fontId="6" fillId="0" borderId="10" xfId="3" applyFont="1" applyFill="1" applyBorder="1" applyProtection="1">
      <protection locked="0"/>
    </xf>
    <xf numFmtId="38" fontId="6" fillId="0" borderId="9" xfId="3" applyFont="1" applyFill="1" applyBorder="1" applyAlignment="1" applyProtection="1">
      <alignment vertical="center"/>
      <protection locked="0"/>
    </xf>
    <xf numFmtId="38" fontId="6" fillId="0" borderId="9" xfId="3" applyFont="1" applyFill="1" applyBorder="1" applyAlignment="1" applyProtection="1">
      <alignment horizontal="center" vertical="center"/>
      <protection locked="0"/>
    </xf>
    <xf numFmtId="0" fontId="2" fillId="0" borderId="2" xfId="4" applyFont="1" applyBorder="1" applyProtection="1">
      <protection locked="0"/>
    </xf>
    <xf numFmtId="0" fontId="2" fillId="0" borderId="3" xfId="4" applyFont="1" applyBorder="1"/>
    <xf numFmtId="0" fontId="2" fillId="0" borderId="0" xfId="2" applyFont="1" applyAlignment="1">
      <alignment vertical="center" wrapText="1"/>
    </xf>
    <xf numFmtId="0" fontId="2" fillId="0" borderId="0" xfId="2" applyFont="1" applyAlignment="1" applyProtection="1">
      <alignment horizontal="center"/>
      <protection locked="0"/>
    </xf>
    <xf numFmtId="0" fontId="2" fillId="0" borderId="5" xfId="2" applyFont="1" applyBorder="1" applyAlignment="1">
      <alignment horizontal="center" vertical="center" wrapText="1"/>
    </xf>
    <xf numFmtId="0" fontId="2" fillId="0" borderId="5" xfId="2" applyFont="1" applyBorder="1" applyAlignment="1" applyProtection="1">
      <alignment horizontal="center"/>
      <protection locked="0"/>
    </xf>
    <xf numFmtId="0" fontId="2" fillId="0" borderId="0" xfId="2" applyFont="1" applyAlignment="1">
      <alignment horizontal="center" vertical="center" wrapText="1"/>
    </xf>
    <xf numFmtId="0" fontId="2" fillId="0" borderId="15" xfId="2" applyFont="1" applyBorder="1" applyAlignment="1">
      <alignment horizontal="center" vertical="center" wrapText="1"/>
    </xf>
    <xf numFmtId="0" fontId="2" fillId="0" borderId="5" xfId="2" applyFont="1" applyBorder="1" applyAlignment="1">
      <alignment vertical="center"/>
    </xf>
    <xf numFmtId="0" fontId="2" fillId="0" borderId="3" xfId="2" applyFont="1" applyBorder="1" applyAlignment="1">
      <alignment vertical="center"/>
    </xf>
    <xf numFmtId="0" fontId="8" fillId="0" borderId="16" xfId="4" applyFont="1" applyBorder="1" applyAlignment="1">
      <alignment vertical="center"/>
    </xf>
    <xf numFmtId="0" fontId="8" fillId="0" borderId="17" xfId="4" applyFont="1" applyBorder="1" applyAlignment="1">
      <alignment vertical="center"/>
    </xf>
    <xf numFmtId="176" fontId="8" fillId="0" borderId="18" xfId="4" applyNumberFormat="1" applyFont="1" applyBorder="1" applyAlignment="1">
      <alignment vertical="center"/>
    </xf>
    <xf numFmtId="176" fontId="8" fillId="0" borderId="19" xfId="4" applyNumberFormat="1" applyFont="1" applyBorder="1" applyAlignment="1">
      <alignment vertical="center"/>
    </xf>
    <xf numFmtId="0" fontId="8" fillId="0" borderId="0" xfId="2" applyFont="1" applyAlignment="1">
      <alignment vertical="center"/>
    </xf>
    <xf numFmtId="0" fontId="2" fillId="0" borderId="6" xfId="4" applyFont="1" applyBorder="1" applyAlignment="1">
      <alignment vertical="center"/>
    </xf>
    <xf numFmtId="0" fontId="2" fillId="0" borderId="7" xfId="4" applyFont="1" applyBorder="1" applyAlignment="1">
      <alignment vertical="center"/>
    </xf>
    <xf numFmtId="176" fontId="2" fillId="0" borderId="0" xfId="4" applyNumberFormat="1" applyFont="1" applyAlignment="1">
      <alignment vertical="center"/>
    </xf>
    <xf numFmtId="176" fontId="2" fillId="0" borderId="20" xfId="4" applyNumberFormat="1" applyFont="1" applyBorder="1" applyAlignment="1">
      <alignment vertical="center"/>
    </xf>
    <xf numFmtId="176" fontId="2" fillId="0" borderId="7" xfId="4" applyNumberFormat="1" applyFont="1" applyBorder="1" applyAlignment="1">
      <alignment vertical="center"/>
    </xf>
    <xf numFmtId="0" fontId="2" fillId="0" borderId="7" xfId="4" applyFont="1" applyBorder="1" applyAlignment="1">
      <alignment horizontal="left" vertical="center"/>
    </xf>
    <xf numFmtId="176" fontId="2" fillId="0" borderId="0" xfId="3" applyNumberFormat="1" applyFont="1" applyFill="1" applyBorder="1" applyAlignment="1">
      <alignment vertical="center"/>
    </xf>
    <xf numFmtId="0" fontId="2" fillId="0" borderId="6" xfId="2" applyFont="1" applyBorder="1" applyAlignment="1">
      <alignment vertical="center"/>
    </xf>
    <xf numFmtId="176" fontId="8" fillId="0" borderId="18" xfId="4" applyNumberFormat="1" applyFont="1" applyBorder="1" applyAlignment="1">
      <alignment horizontal="right" vertical="center"/>
    </xf>
    <xf numFmtId="176" fontId="2" fillId="0" borderId="21" xfId="4" applyNumberFormat="1" applyFont="1" applyBorder="1" applyAlignment="1">
      <alignment vertical="center"/>
    </xf>
    <xf numFmtId="0" fontId="2" fillId="0" borderId="9" xfId="4" applyFont="1" applyBorder="1"/>
    <xf numFmtId="0" fontId="2" fillId="0" borderId="10" xfId="4" applyFont="1" applyBorder="1"/>
    <xf numFmtId="38" fontId="2" fillId="0" borderId="1" xfId="3" applyFont="1" applyFill="1" applyBorder="1"/>
    <xf numFmtId="38" fontId="2" fillId="0" borderId="1" xfId="3" applyFont="1" applyFill="1" applyBorder="1" applyAlignment="1">
      <alignment vertical="center"/>
    </xf>
    <xf numFmtId="0" fontId="2" fillId="0" borderId="1" xfId="2" applyFont="1" applyBorder="1" applyAlignment="1">
      <alignment vertical="center"/>
    </xf>
    <xf numFmtId="0" fontId="2" fillId="0" borderId="10" xfId="2" applyFont="1" applyBorder="1" applyAlignment="1">
      <alignment vertical="center"/>
    </xf>
    <xf numFmtId="0" fontId="2" fillId="0" borderId="0" xfId="4" applyFont="1"/>
    <xf numFmtId="0" fontId="10" fillId="0" borderId="0" xfId="4" applyFont="1"/>
    <xf numFmtId="176" fontId="2" fillId="0" borderId="7" xfId="3" applyNumberFormat="1" applyFont="1" applyFill="1" applyBorder="1" applyAlignment="1">
      <alignment vertical="center"/>
    </xf>
    <xf numFmtId="176" fontId="2" fillId="0" borderId="22" xfId="3" applyNumberFormat="1" applyFont="1" applyFill="1" applyBorder="1" applyAlignment="1">
      <alignment vertical="center"/>
    </xf>
    <xf numFmtId="176" fontId="2" fillId="0" borderId="22" xfId="4" applyNumberFormat="1" applyFont="1" applyBorder="1" applyAlignment="1">
      <alignment vertical="center"/>
    </xf>
    <xf numFmtId="176" fontId="8" fillId="0" borderId="19" xfId="4" applyNumberFormat="1" applyFont="1" applyBorder="1" applyAlignment="1">
      <alignment horizontal="right" vertical="center"/>
    </xf>
    <xf numFmtId="38" fontId="6" fillId="0" borderId="11" xfId="3" applyFont="1" applyFill="1" applyBorder="1" applyAlignment="1" applyProtection="1">
      <alignment horizontal="center" vertical="center" wrapText="1"/>
      <protection locked="0"/>
    </xf>
    <xf numFmtId="0" fontId="6" fillId="0" borderId="12" xfId="4" applyFont="1" applyBorder="1" applyAlignment="1">
      <alignment horizontal="center" vertical="center"/>
    </xf>
    <xf numFmtId="38" fontId="6" fillId="0" borderId="4" xfId="3" applyFont="1" applyFill="1" applyBorder="1" applyAlignment="1" applyProtection="1">
      <alignment horizontal="center" vertical="center" wrapText="1"/>
      <protection locked="0"/>
    </xf>
    <xf numFmtId="38" fontId="6" fillId="0" borderId="8" xfId="3" applyFont="1" applyFill="1" applyBorder="1" applyAlignment="1" applyProtection="1">
      <alignment horizontal="center" vertical="center" wrapText="1"/>
      <protection locked="0"/>
    </xf>
    <xf numFmtId="38" fontId="6" fillId="0" borderId="14" xfId="3" applyFont="1" applyFill="1" applyBorder="1" applyAlignment="1" applyProtection="1">
      <alignment horizontal="center" vertical="center" wrapText="1"/>
      <protection locked="0"/>
    </xf>
    <xf numFmtId="0" fontId="6" fillId="0" borderId="11" xfId="4" applyFont="1" applyBorder="1" applyAlignment="1">
      <alignment horizontal="center" vertical="center" wrapText="1"/>
    </xf>
    <xf numFmtId="0" fontId="6" fillId="0" borderId="13" xfId="4" applyFont="1" applyBorder="1" applyAlignment="1">
      <alignment horizontal="center" vertical="center" wrapText="1"/>
    </xf>
    <xf numFmtId="38" fontId="6" fillId="0" borderId="2" xfId="3" applyFont="1" applyFill="1" applyBorder="1" applyAlignment="1" applyProtection="1">
      <alignment horizontal="center" vertical="center" wrapText="1"/>
      <protection locked="0"/>
    </xf>
    <xf numFmtId="38" fontId="6" fillId="0" borderId="6" xfId="3" applyFont="1" applyFill="1" applyBorder="1" applyAlignment="1" applyProtection="1">
      <alignment horizontal="center" vertical="center" wrapText="1"/>
      <protection locked="0"/>
    </xf>
    <xf numFmtId="38" fontId="6" fillId="0" borderId="9" xfId="3" applyFont="1" applyFill="1" applyBorder="1" applyAlignment="1" applyProtection="1">
      <alignment horizontal="center" vertical="center" wrapText="1"/>
      <protection locked="0"/>
    </xf>
    <xf numFmtId="0" fontId="6" fillId="0" borderId="11" xfId="4" applyFont="1" applyBorder="1" applyAlignment="1">
      <alignment horizontal="center" vertical="center"/>
    </xf>
    <xf numFmtId="0" fontId="6" fillId="0" borderId="13" xfId="4" applyFont="1" applyBorder="1" applyAlignment="1">
      <alignment horizontal="center" vertical="center"/>
    </xf>
    <xf numFmtId="0" fontId="6" fillId="0" borderId="6" xfId="4" applyFont="1" applyBorder="1" applyAlignment="1">
      <alignment horizontal="center" vertical="center" wrapText="1"/>
    </xf>
    <xf numFmtId="0" fontId="6" fillId="0" borderId="9" xfId="4" applyFont="1" applyBorder="1" applyAlignment="1">
      <alignment horizontal="center" vertical="center" wrapText="1"/>
    </xf>
    <xf numFmtId="38" fontId="6" fillId="0" borderId="13" xfId="3" applyFont="1" applyFill="1" applyBorder="1" applyAlignment="1" applyProtection="1">
      <alignment horizontal="center" vertical="center" wrapText="1"/>
      <protection locked="0"/>
    </xf>
    <xf numFmtId="38" fontId="6" fillId="0" borderId="12" xfId="3" applyFont="1" applyFill="1" applyBorder="1" applyAlignment="1" applyProtection="1">
      <alignment horizontal="center" vertical="center" wrapText="1"/>
      <protection locked="0"/>
    </xf>
    <xf numFmtId="38" fontId="6" fillId="0" borderId="8" xfId="3" applyFont="1" applyFill="1" applyBorder="1" applyAlignment="1" applyProtection="1">
      <alignment horizontal="center" vertical="center"/>
      <protection locked="0"/>
    </xf>
    <xf numFmtId="38" fontId="6" fillId="0" borderId="14" xfId="3" applyFont="1" applyFill="1" applyBorder="1" applyAlignment="1" applyProtection="1">
      <alignment horizontal="center" vertical="center"/>
      <protection locked="0"/>
    </xf>
    <xf numFmtId="38" fontId="6" fillId="0" borderId="0" xfId="3" applyFont="1" applyFill="1" applyBorder="1" applyAlignment="1" applyProtection="1">
      <alignment horizontal="center" vertical="center" wrapText="1"/>
      <protection locked="0"/>
    </xf>
    <xf numFmtId="38" fontId="6" fillId="0" borderId="2" xfId="3" applyFont="1" applyFill="1" applyBorder="1" applyAlignment="1" applyProtection="1">
      <alignment horizontal="center" vertical="center"/>
      <protection locked="0"/>
    </xf>
    <xf numFmtId="38" fontId="6" fillId="0" borderId="5" xfId="3" applyFont="1" applyFill="1" applyBorder="1" applyAlignment="1" applyProtection="1">
      <alignment horizontal="center" vertical="center"/>
      <protection locked="0"/>
    </xf>
    <xf numFmtId="0" fontId="6" fillId="0" borderId="5" xfId="4" applyFont="1" applyBorder="1"/>
    <xf numFmtId="38" fontId="6" fillId="0" borderId="9" xfId="3" applyFont="1" applyFill="1" applyBorder="1" applyAlignment="1" applyProtection="1">
      <alignment horizontal="center" vertical="center"/>
      <protection locked="0"/>
    </xf>
    <xf numFmtId="38" fontId="6" fillId="0" borderId="1" xfId="3" applyFont="1" applyFill="1" applyBorder="1" applyAlignment="1" applyProtection="1">
      <alignment horizontal="center" vertical="center"/>
      <protection locked="0"/>
    </xf>
    <xf numFmtId="0" fontId="6" fillId="0" borderId="1" xfId="4" applyFont="1" applyBorder="1"/>
    <xf numFmtId="0" fontId="6" fillId="0" borderId="2" xfId="4" applyFont="1" applyBorder="1" applyAlignment="1">
      <alignment horizontal="center" vertical="center"/>
    </xf>
    <xf numFmtId="0" fontId="6" fillId="0" borderId="3" xfId="4" applyFont="1" applyBorder="1" applyAlignment="1">
      <alignment horizontal="center" vertical="center"/>
    </xf>
    <xf numFmtId="0" fontId="6" fillId="0" borderId="9" xfId="4" applyFont="1" applyBorder="1" applyAlignment="1">
      <alignment horizontal="center" vertical="center"/>
    </xf>
    <xf numFmtId="0" fontId="6" fillId="0" borderId="10" xfId="4" applyFont="1" applyBorder="1" applyAlignment="1">
      <alignment horizontal="center" vertical="center"/>
    </xf>
    <xf numFmtId="38" fontId="6" fillId="0" borderId="3" xfId="3" applyFont="1" applyFill="1" applyBorder="1" applyAlignment="1" applyProtection="1">
      <alignment horizontal="center" vertical="center"/>
      <protection locked="0"/>
    </xf>
    <xf numFmtId="38" fontId="6" fillId="0" borderId="10" xfId="3" applyFont="1" applyFill="1" applyBorder="1" applyAlignment="1" applyProtection="1">
      <alignment horizontal="center" vertical="center"/>
      <protection locked="0"/>
    </xf>
    <xf numFmtId="0" fontId="6" fillId="0" borderId="12" xfId="4" applyFont="1" applyBorder="1"/>
    <xf numFmtId="0" fontId="6" fillId="0" borderId="6" xfId="4" applyFont="1" applyBorder="1" applyAlignment="1">
      <alignment horizontal="center" vertical="center"/>
    </xf>
    <xf numFmtId="0" fontId="6" fillId="0" borderId="7" xfId="4" applyFont="1" applyBorder="1" applyAlignment="1">
      <alignment horizontal="center" vertical="center"/>
    </xf>
    <xf numFmtId="0" fontId="6" fillId="0" borderId="8" xfId="4" applyFont="1" applyBorder="1"/>
    <xf numFmtId="0" fontId="6" fillId="0" borderId="14" xfId="4" applyFont="1" applyBorder="1"/>
    <xf numFmtId="0" fontId="2" fillId="0" borderId="1" xfId="1" applyFont="1" applyBorder="1" applyAlignment="1">
      <alignment horizontal="left"/>
    </xf>
    <xf numFmtId="38" fontId="6" fillId="0" borderId="6" xfId="3" applyFont="1" applyFill="1" applyBorder="1" applyAlignment="1" applyProtection="1">
      <alignment horizontal="center" vertical="center"/>
      <protection locked="0"/>
    </xf>
    <xf numFmtId="38" fontId="6" fillId="0" borderId="7" xfId="3" applyFont="1" applyFill="1" applyBorder="1" applyAlignment="1" applyProtection="1">
      <alignment horizontal="center" vertical="center"/>
      <protection locked="0"/>
    </xf>
    <xf numFmtId="38" fontId="6" fillId="0" borderId="4" xfId="3" applyFont="1" applyFill="1" applyBorder="1" applyAlignment="1" applyProtection="1">
      <alignment horizontal="center" vertical="center"/>
      <protection locked="0"/>
    </xf>
    <xf numFmtId="0" fontId="5" fillId="0" borderId="8" xfId="4" applyBorder="1" applyAlignment="1">
      <alignment vertical="center"/>
    </xf>
    <xf numFmtId="0" fontId="5" fillId="0" borderId="14" xfId="4" applyBorder="1" applyAlignment="1">
      <alignment vertical="center"/>
    </xf>
    <xf numFmtId="0" fontId="6" fillId="0" borderId="5" xfId="4" applyFont="1" applyBorder="1" applyAlignment="1">
      <alignment horizontal="center" vertical="center"/>
    </xf>
    <xf numFmtId="0" fontId="6" fillId="0" borderId="0" xfId="4" applyFont="1" applyAlignment="1">
      <alignment horizontal="center" vertical="center"/>
    </xf>
  </cellXfs>
  <cellStyles count="5">
    <cellStyle name="桁区切り 2" xfId="3" xr:uid="{19A6C662-1770-4983-990B-04246DA2C617}"/>
    <cellStyle name="標準" xfId="0" builtinId="0"/>
    <cellStyle name="標準 2 2" xfId="4" xr:uid="{F0EEF79D-E7AB-4E8F-9636-3B1E2C3FE957}"/>
    <cellStyle name="標準_21-05" xfId="2" xr:uid="{3564BCC4-F422-4ED3-8883-C6D8BE2ED052}"/>
    <cellStyle name="標準_報告様式(市町村配信用）" xfId="1" xr:uid="{564ABC8E-78D0-4784-A5E6-E7279BC639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DE9CB-2BAB-4028-BA0A-01FB399C7C56}">
  <sheetPr>
    <pageSetUpPr fitToPage="1"/>
  </sheetPr>
  <dimension ref="B1:AM75"/>
  <sheetViews>
    <sheetView tabSelected="1" view="pageBreakPreview" zoomScale="112" zoomScaleNormal="80" zoomScaleSheetLayoutView="112" workbookViewId="0">
      <selection activeCell="C12" sqref="C12"/>
    </sheetView>
  </sheetViews>
  <sheetFormatPr defaultRowHeight="14.25" x14ac:dyDescent="0.3"/>
  <cols>
    <col min="1" max="1" width="3.375" style="1" customWidth="1"/>
    <col min="2" max="2" width="2.125" style="63" customWidth="1"/>
    <col min="3" max="3" width="19" style="63" customWidth="1"/>
    <col min="4" max="12" width="10.625" style="1" customWidth="1"/>
    <col min="13" max="14" width="14.625" style="1" customWidth="1"/>
    <col min="15" max="15" width="10.625" style="1" customWidth="1"/>
    <col min="16" max="17" width="14.625" style="1" customWidth="1"/>
    <col min="18" max="18" width="10.625" style="1" customWidth="1"/>
    <col min="19" max="20" width="14.625" style="1" customWidth="1"/>
    <col min="21" max="24" width="12.625" style="1" customWidth="1"/>
    <col min="25" max="27" width="10.625" style="1" customWidth="1"/>
    <col min="28" max="36" width="10.625" style="4" customWidth="1"/>
    <col min="37" max="37" width="2.625" style="4" customWidth="1"/>
    <col min="38" max="39" width="9" style="4"/>
    <col min="40" max="256" width="9" style="1"/>
    <col min="257" max="257" width="3.375" style="1" customWidth="1"/>
    <col min="258" max="258" width="2.125" style="1" customWidth="1"/>
    <col min="259" max="259" width="19" style="1" customWidth="1"/>
    <col min="260" max="268" width="10.625" style="1" customWidth="1"/>
    <col min="269" max="270" width="14.625" style="1" customWidth="1"/>
    <col min="271" max="271" width="10.625" style="1" customWidth="1"/>
    <col min="272" max="273" width="14.625" style="1" customWidth="1"/>
    <col min="274" max="274" width="10.625" style="1" customWidth="1"/>
    <col min="275" max="276" width="14.625" style="1" customWidth="1"/>
    <col min="277" max="280" width="12.625" style="1" customWidth="1"/>
    <col min="281" max="292" width="10.625" style="1" customWidth="1"/>
    <col min="293" max="293" width="2.625" style="1" customWidth="1"/>
    <col min="294" max="512" width="9" style="1"/>
    <col min="513" max="513" width="3.375" style="1" customWidth="1"/>
    <col min="514" max="514" width="2.125" style="1" customWidth="1"/>
    <col min="515" max="515" width="19" style="1" customWidth="1"/>
    <col min="516" max="524" width="10.625" style="1" customWidth="1"/>
    <col min="525" max="526" width="14.625" style="1" customWidth="1"/>
    <col min="527" max="527" width="10.625" style="1" customWidth="1"/>
    <col min="528" max="529" width="14.625" style="1" customWidth="1"/>
    <col min="530" max="530" width="10.625" style="1" customWidth="1"/>
    <col min="531" max="532" width="14.625" style="1" customWidth="1"/>
    <col min="533" max="536" width="12.625" style="1" customWidth="1"/>
    <col min="537" max="548" width="10.625" style="1" customWidth="1"/>
    <col min="549" max="549" width="2.625" style="1" customWidth="1"/>
    <col min="550" max="768" width="9" style="1"/>
    <col min="769" max="769" width="3.375" style="1" customWidth="1"/>
    <col min="770" max="770" width="2.125" style="1" customWidth="1"/>
    <col min="771" max="771" width="19" style="1" customWidth="1"/>
    <col min="772" max="780" width="10.625" style="1" customWidth="1"/>
    <col min="781" max="782" width="14.625" style="1" customWidth="1"/>
    <col min="783" max="783" width="10.625" style="1" customWidth="1"/>
    <col min="784" max="785" width="14.625" style="1" customWidth="1"/>
    <col min="786" max="786" width="10.625" style="1" customWidth="1"/>
    <col min="787" max="788" width="14.625" style="1" customWidth="1"/>
    <col min="789" max="792" width="12.625" style="1" customWidth="1"/>
    <col min="793" max="804" width="10.625" style="1" customWidth="1"/>
    <col min="805" max="805" width="2.625" style="1" customWidth="1"/>
    <col min="806" max="1024" width="9" style="1"/>
    <col min="1025" max="1025" width="3.375" style="1" customWidth="1"/>
    <col min="1026" max="1026" width="2.125" style="1" customWidth="1"/>
    <col min="1027" max="1027" width="19" style="1" customWidth="1"/>
    <col min="1028" max="1036" width="10.625" style="1" customWidth="1"/>
    <col min="1037" max="1038" width="14.625" style="1" customWidth="1"/>
    <col min="1039" max="1039" width="10.625" style="1" customWidth="1"/>
    <col min="1040" max="1041" width="14.625" style="1" customWidth="1"/>
    <col min="1042" max="1042" width="10.625" style="1" customWidth="1"/>
    <col min="1043" max="1044" width="14.625" style="1" customWidth="1"/>
    <col min="1045" max="1048" width="12.625" style="1" customWidth="1"/>
    <col min="1049" max="1060" width="10.625" style="1" customWidth="1"/>
    <col min="1061" max="1061" width="2.625" style="1" customWidth="1"/>
    <col min="1062" max="1280" width="9" style="1"/>
    <col min="1281" max="1281" width="3.375" style="1" customWidth="1"/>
    <col min="1282" max="1282" width="2.125" style="1" customWidth="1"/>
    <col min="1283" max="1283" width="19" style="1" customWidth="1"/>
    <col min="1284" max="1292" width="10.625" style="1" customWidth="1"/>
    <col min="1293" max="1294" width="14.625" style="1" customWidth="1"/>
    <col min="1295" max="1295" width="10.625" style="1" customWidth="1"/>
    <col min="1296" max="1297" width="14.625" style="1" customWidth="1"/>
    <col min="1298" max="1298" width="10.625" style="1" customWidth="1"/>
    <col min="1299" max="1300" width="14.625" style="1" customWidth="1"/>
    <col min="1301" max="1304" width="12.625" style="1" customWidth="1"/>
    <col min="1305" max="1316" width="10.625" style="1" customWidth="1"/>
    <col min="1317" max="1317" width="2.625" style="1" customWidth="1"/>
    <col min="1318" max="1536" width="9" style="1"/>
    <col min="1537" max="1537" width="3.375" style="1" customWidth="1"/>
    <col min="1538" max="1538" width="2.125" style="1" customWidth="1"/>
    <col min="1539" max="1539" width="19" style="1" customWidth="1"/>
    <col min="1540" max="1548" width="10.625" style="1" customWidth="1"/>
    <col min="1549" max="1550" width="14.625" style="1" customWidth="1"/>
    <col min="1551" max="1551" width="10.625" style="1" customWidth="1"/>
    <col min="1552" max="1553" width="14.625" style="1" customWidth="1"/>
    <col min="1554" max="1554" width="10.625" style="1" customWidth="1"/>
    <col min="1555" max="1556" width="14.625" style="1" customWidth="1"/>
    <col min="1557" max="1560" width="12.625" style="1" customWidth="1"/>
    <col min="1561" max="1572" width="10.625" style="1" customWidth="1"/>
    <col min="1573" max="1573" width="2.625" style="1" customWidth="1"/>
    <col min="1574" max="1792" width="9" style="1"/>
    <col min="1793" max="1793" width="3.375" style="1" customWidth="1"/>
    <col min="1794" max="1794" width="2.125" style="1" customWidth="1"/>
    <col min="1795" max="1795" width="19" style="1" customWidth="1"/>
    <col min="1796" max="1804" width="10.625" style="1" customWidth="1"/>
    <col min="1805" max="1806" width="14.625" style="1" customWidth="1"/>
    <col min="1807" max="1807" width="10.625" style="1" customWidth="1"/>
    <col min="1808" max="1809" width="14.625" style="1" customWidth="1"/>
    <col min="1810" max="1810" width="10.625" style="1" customWidth="1"/>
    <col min="1811" max="1812" width="14.625" style="1" customWidth="1"/>
    <col min="1813" max="1816" width="12.625" style="1" customWidth="1"/>
    <col min="1817" max="1828" width="10.625" style="1" customWidth="1"/>
    <col min="1829" max="1829" width="2.625" style="1" customWidth="1"/>
    <col min="1830" max="2048" width="9" style="1"/>
    <col min="2049" max="2049" width="3.375" style="1" customWidth="1"/>
    <col min="2050" max="2050" width="2.125" style="1" customWidth="1"/>
    <col min="2051" max="2051" width="19" style="1" customWidth="1"/>
    <col min="2052" max="2060" width="10.625" style="1" customWidth="1"/>
    <col min="2061" max="2062" width="14.625" style="1" customWidth="1"/>
    <col min="2063" max="2063" width="10.625" style="1" customWidth="1"/>
    <col min="2064" max="2065" width="14.625" style="1" customWidth="1"/>
    <col min="2066" max="2066" width="10.625" style="1" customWidth="1"/>
    <col min="2067" max="2068" width="14.625" style="1" customWidth="1"/>
    <col min="2069" max="2072" width="12.625" style="1" customWidth="1"/>
    <col min="2073" max="2084" width="10.625" style="1" customWidth="1"/>
    <col min="2085" max="2085" width="2.625" style="1" customWidth="1"/>
    <col min="2086" max="2304" width="9" style="1"/>
    <col min="2305" max="2305" width="3.375" style="1" customWidth="1"/>
    <col min="2306" max="2306" width="2.125" style="1" customWidth="1"/>
    <col min="2307" max="2307" width="19" style="1" customWidth="1"/>
    <col min="2308" max="2316" width="10.625" style="1" customWidth="1"/>
    <col min="2317" max="2318" width="14.625" style="1" customWidth="1"/>
    <col min="2319" max="2319" width="10.625" style="1" customWidth="1"/>
    <col min="2320" max="2321" width="14.625" style="1" customWidth="1"/>
    <col min="2322" max="2322" width="10.625" style="1" customWidth="1"/>
    <col min="2323" max="2324" width="14.625" style="1" customWidth="1"/>
    <col min="2325" max="2328" width="12.625" style="1" customWidth="1"/>
    <col min="2329" max="2340" width="10.625" style="1" customWidth="1"/>
    <col min="2341" max="2341" width="2.625" style="1" customWidth="1"/>
    <col min="2342" max="2560" width="9" style="1"/>
    <col min="2561" max="2561" width="3.375" style="1" customWidth="1"/>
    <col min="2562" max="2562" width="2.125" style="1" customWidth="1"/>
    <col min="2563" max="2563" width="19" style="1" customWidth="1"/>
    <col min="2564" max="2572" width="10.625" style="1" customWidth="1"/>
    <col min="2573" max="2574" width="14.625" style="1" customWidth="1"/>
    <col min="2575" max="2575" width="10.625" style="1" customWidth="1"/>
    <col min="2576" max="2577" width="14.625" style="1" customWidth="1"/>
    <col min="2578" max="2578" width="10.625" style="1" customWidth="1"/>
    <col min="2579" max="2580" width="14.625" style="1" customWidth="1"/>
    <col min="2581" max="2584" width="12.625" style="1" customWidth="1"/>
    <col min="2585" max="2596" width="10.625" style="1" customWidth="1"/>
    <col min="2597" max="2597" width="2.625" style="1" customWidth="1"/>
    <col min="2598" max="2816" width="9" style="1"/>
    <col min="2817" max="2817" width="3.375" style="1" customWidth="1"/>
    <col min="2818" max="2818" width="2.125" style="1" customWidth="1"/>
    <col min="2819" max="2819" width="19" style="1" customWidth="1"/>
    <col min="2820" max="2828" width="10.625" style="1" customWidth="1"/>
    <col min="2829" max="2830" width="14.625" style="1" customWidth="1"/>
    <col min="2831" max="2831" width="10.625" style="1" customWidth="1"/>
    <col min="2832" max="2833" width="14.625" style="1" customWidth="1"/>
    <col min="2834" max="2834" width="10.625" style="1" customWidth="1"/>
    <col min="2835" max="2836" width="14.625" style="1" customWidth="1"/>
    <col min="2837" max="2840" width="12.625" style="1" customWidth="1"/>
    <col min="2841" max="2852" width="10.625" style="1" customWidth="1"/>
    <col min="2853" max="2853" width="2.625" style="1" customWidth="1"/>
    <col min="2854" max="3072" width="9" style="1"/>
    <col min="3073" max="3073" width="3.375" style="1" customWidth="1"/>
    <col min="3074" max="3074" width="2.125" style="1" customWidth="1"/>
    <col min="3075" max="3075" width="19" style="1" customWidth="1"/>
    <col min="3076" max="3084" width="10.625" style="1" customWidth="1"/>
    <col min="3085" max="3086" width="14.625" style="1" customWidth="1"/>
    <col min="3087" max="3087" width="10.625" style="1" customWidth="1"/>
    <col min="3088" max="3089" width="14.625" style="1" customWidth="1"/>
    <col min="3090" max="3090" width="10.625" style="1" customWidth="1"/>
    <col min="3091" max="3092" width="14.625" style="1" customWidth="1"/>
    <col min="3093" max="3096" width="12.625" style="1" customWidth="1"/>
    <col min="3097" max="3108" width="10.625" style="1" customWidth="1"/>
    <col min="3109" max="3109" width="2.625" style="1" customWidth="1"/>
    <col min="3110" max="3328" width="9" style="1"/>
    <col min="3329" max="3329" width="3.375" style="1" customWidth="1"/>
    <col min="3330" max="3330" width="2.125" style="1" customWidth="1"/>
    <col min="3331" max="3331" width="19" style="1" customWidth="1"/>
    <col min="3332" max="3340" width="10.625" style="1" customWidth="1"/>
    <col min="3341" max="3342" width="14.625" style="1" customWidth="1"/>
    <col min="3343" max="3343" width="10.625" style="1" customWidth="1"/>
    <col min="3344" max="3345" width="14.625" style="1" customWidth="1"/>
    <col min="3346" max="3346" width="10.625" style="1" customWidth="1"/>
    <col min="3347" max="3348" width="14.625" style="1" customWidth="1"/>
    <col min="3349" max="3352" width="12.625" style="1" customWidth="1"/>
    <col min="3353" max="3364" width="10.625" style="1" customWidth="1"/>
    <col min="3365" max="3365" width="2.625" style="1" customWidth="1"/>
    <col min="3366" max="3584" width="9" style="1"/>
    <col min="3585" max="3585" width="3.375" style="1" customWidth="1"/>
    <col min="3586" max="3586" width="2.125" style="1" customWidth="1"/>
    <col min="3587" max="3587" width="19" style="1" customWidth="1"/>
    <col min="3588" max="3596" width="10.625" style="1" customWidth="1"/>
    <col min="3597" max="3598" width="14.625" style="1" customWidth="1"/>
    <col min="3599" max="3599" width="10.625" style="1" customWidth="1"/>
    <col min="3600" max="3601" width="14.625" style="1" customWidth="1"/>
    <col min="3602" max="3602" width="10.625" style="1" customWidth="1"/>
    <col min="3603" max="3604" width="14.625" style="1" customWidth="1"/>
    <col min="3605" max="3608" width="12.625" style="1" customWidth="1"/>
    <col min="3609" max="3620" width="10.625" style="1" customWidth="1"/>
    <col min="3621" max="3621" width="2.625" style="1" customWidth="1"/>
    <col min="3622" max="3840" width="9" style="1"/>
    <col min="3841" max="3841" width="3.375" style="1" customWidth="1"/>
    <col min="3842" max="3842" width="2.125" style="1" customWidth="1"/>
    <col min="3843" max="3843" width="19" style="1" customWidth="1"/>
    <col min="3844" max="3852" width="10.625" style="1" customWidth="1"/>
    <col min="3853" max="3854" width="14.625" style="1" customWidth="1"/>
    <col min="3855" max="3855" width="10.625" style="1" customWidth="1"/>
    <col min="3856" max="3857" width="14.625" style="1" customWidth="1"/>
    <col min="3858" max="3858" width="10.625" style="1" customWidth="1"/>
    <col min="3859" max="3860" width="14.625" style="1" customWidth="1"/>
    <col min="3861" max="3864" width="12.625" style="1" customWidth="1"/>
    <col min="3865" max="3876" width="10.625" style="1" customWidth="1"/>
    <col min="3877" max="3877" width="2.625" style="1" customWidth="1"/>
    <col min="3878" max="4096" width="9" style="1"/>
    <col min="4097" max="4097" width="3.375" style="1" customWidth="1"/>
    <col min="4098" max="4098" width="2.125" style="1" customWidth="1"/>
    <col min="4099" max="4099" width="19" style="1" customWidth="1"/>
    <col min="4100" max="4108" width="10.625" style="1" customWidth="1"/>
    <col min="4109" max="4110" width="14.625" style="1" customWidth="1"/>
    <col min="4111" max="4111" width="10.625" style="1" customWidth="1"/>
    <col min="4112" max="4113" width="14.625" style="1" customWidth="1"/>
    <col min="4114" max="4114" width="10.625" style="1" customWidth="1"/>
    <col min="4115" max="4116" width="14.625" style="1" customWidth="1"/>
    <col min="4117" max="4120" width="12.625" style="1" customWidth="1"/>
    <col min="4121" max="4132" width="10.625" style="1" customWidth="1"/>
    <col min="4133" max="4133" width="2.625" style="1" customWidth="1"/>
    <col min="4134" max="4352" width="9" style="1"/>
    <col min="4353" max="4353" width="3.375" style="1" customWidth="1"/>
    <col min="4354" max="4354" width="2.125" style="1" customWidth="1"/>
    <col min="4355" max="4355" width="19" style="1" customWidth="1"/>
    <col min="4356" max="4364" width="10.625" style="1" customWidth="1"/>
    <col min="4365" max="4366" width="14.625" style="1" customWidth="1"/>
    <col min="4367" max="4367" width="10.625" style="1" customWidth="1"/>
    <col min="4368" max="4369" width="14.625" style="1" customWidth="1"/>
    <col min="4370" max="4370" width="10.625" style="1" customWidth="1"/>
    <col min="4371" max="4372" width="14.625" style="1" customWidth="1"/>
    <col min="4373" max="4376" width="12.625" style="1" customWidth="1"/>
    <col min="4377" max="4388" width="10.625" style="1" customWidth="1"/>
    <col min="4389" max="4389" width="2.625" style="1" customWidth="1"/>
    <col min="4390" max="4608" width="9" style="1"/>
    <col min="4609" max="4609" width="3.375" style="1" customWidth="1"/>
    <col min="4610" max="4610" width="2.125" style="1" customWidth="1"/>
    <col min="4611" max="4611" width="19" style="1" customWidth="1"/>
    <col min="4612" max="4620" width="10.625" style="1" customWidth="1"/>
    <col min="4621" max="4622" width="14.625" style="1" customWidth="1"/>
    <col min="4623" max="4623" width="10.625" style="1" customWidth="1"/>
    <col min="4624" max="4625" width="14.625" style="1" customWidth="1"/>
    <col min="4626" max="4626" width="10.625" style="1" customWidth="1"/>
    <col min="4627" max="4628" width="14.625" style="1" customWidth="1"/>
    <col min="4629" max="4632" width="12.625" style="1" customWidth="1"/>
    <col min="4633" max="4644" width="10.625" style="1" customWidth="1"/>
    <col min="4645" max="4645" width="2.625" style="1" customWidth="1"/>
    <col min="4646" max="4864" width="9" style="1"/>
    <col min="4865" max="4865" width="3.375" style="1" customWidth="1"/>
    <col min="4866" max="4866" width="2.125" style="1" customWidth="1"/>
    <col min="4867" max="4867" width="19" style="1" customWidth="1"/>
    <col min="4868" max="4876" width="10.625" style="1" customWidth="1"/>
    <col min="4877" max="4878" width="14.625" style="1" customWidth="1"/>
    <col min="4879" max="4879" width="10.625" style="1" customWidth="1"/>
    <col min="4880" max="4881" width="14.625" style="1" customWidth="1"/>
    <col min="4882" max="4882" width="10.625" style="1" customWidth="1"/>
    <col min="4883" max="4884" width="14.625" style="1" customWidth="1"/>
    <col min="4885" max="4888" width="12.625" style="1" customWidth="1"/>
    <col min="4889" max="4900" width="10.625" style="1" customWidth="1"/>
    <col min="4901" max="4901" width="2.625" style="1" customWidth="1"/>
    <col min="4902" max="5120" width="9" style="1"/>
    <col min="5121" max="5121" width="3.375" style="1" customWidth="1"/>
    <col min="5122" max="5122" width="2.125" style="1" customWidth="1"/>
    <col min="5123" max="5123" width="19" style="1" customWidth="1"/>
    <col min="5124" max="5132" width="10.625" style="1" customWidth="1"/>
    <col min="5133" max="5134" width="14.625" style="1" customWidth="1"/>
    <col min="5135" max="5135" width="10.625" style="1" customWidth="1"/>
    <col min="5136" max="5137" width="14.625" style="1" customWidth="1"/>
    <col min="5138" max="5138" width="10.625" style="1" customWidth="1"/>
    <col min="5139" max="5140" width="14.625" style="1" customWidth="1"/>
    <col min="5141" max="5144" width="12.625" style="1" customWidth="1"/>
    <col min="5145" max="5156" width="10.625" style="1" customWidth="1"/>
    <col min="5157" max="5157" width="2.625" style="1" customWidth="1"/>
    <col min="5158" max="5376" width="9" style="1"/>
    <col min="5377" max="5377" width="3.375" style="1" customWidth="1"/>
    <col min="5378" max="5378" width="2.125" style="1" customWidth="1"/>
    <col min="5379" max="5379" width="19" style="1" customWidth="1"/>
    <col min="5380" max="5388" width="10.625" style="1" customWidth="1"/>
    <col min="5389" max="5390" width="14.625" style="1" customWidth="1"/>
    <col min="5391" max="5391" width="10.625" style="1" customWidth="1"/>
    <col min="5392" max="5393" width="14.625" style="1" customWidth="1"/>
    <col min="5394" max="5394" width="10.625" style="1" customWidth="1"/>
    <col min="5395" max="5396" width="14.625" style="1" customWidth="1"/>
    <col min="5397" max="5400" width="12.625" style="1" customWidth="1"/>
    <col min="5401" max="5412" width="10.625" style="1" customWidth="1"/>
    <col min="5413" max="5413" width="2.625" style="1" customWidth="1"/>
    <col min="5414" max="5632" width="9" style="1"/>
    <col min="5633" max="5633" width="3.375" style="1" customWidth="1"/>
    <col min="5634" max="5634" width="2.125" style="1" customWidth="1"/>
    <col min="5635" max="5635" width="19" style="1" customWidth="1"/>
    <col min="5636" max="5644" width="10.625" style="1" customWidth="1"/>
    <col min="5645" max="5646" width="14.625" style="1" customWidth="1"/>
    <col min="5647" max="5647" width="10.625" style="1" customWidth="1"/>
    <col min="5648" max="5649" width="14.625" style="1" customWidth="1"/>
    <col min="5650" max="5650" width="10.625" style="1" customWidth="1"/>
    <col min="5651" max="5652" width="14.625" style="1" customWidth="1"/>
    <col min="5653" max="5656" width="12.625" style="1" customWidth="1"/>
    <col min="5657" max="5668" width="10.625" style="1" customWidth="1"/>
    <col min="5669" max="5669" width="2.625" style="1" customWidth="1"/>
    <col min="5670" max="5888" width="9" style="1"/>
    <col min="5889" max="5889" width="3.375" style="1" customWidth="1"/>
    <col min="5890" max="5890" width="2.125" style="1" customWidth="1"/>
    <col min="5891" max="5891" width="19" style="1" customWidth="1"/>
    <col min="5892" max="5900" width="10.625" style="1" customWidth="1"/>
    <col min="5901" max="5902" width="14.625" style="1" customWidth="1"/>
    <col min="5903" max="5903" width="10.625" style="1" customWidth="1"/>
    <col min="5904" max="5905" width="14.625" style="1" customWidth="1"/>
    <col min="5906" max="5906" width="10.625" style="1" customWidth="1"/>
    <col min="5907" max="5908" width="14.625" style="1" customWidth="1"/>
    <col min="5909" max="5912" width="12.625" style="1" customWidth="1"/>
    <col min="5913" max="5924" width="10.625" style="1" customWidth="1"/>
    <col min="5925" max="5925" width="2.625" style="1" customWidth="1"/>
    <col min="5926" max="6144" width="9" style="1"/>
    <col min="6145" max="6145" width="3.375" style="1" customWidth="1"/>
    <col min="6146" max="6146" width="2.125" style="1" customWidth="1"/>
    <col min="6147" max="6147" width="19" style="1" customWidth="1"/>
    <col min="6148" max="6156" width="10.625" style="1" customWidth="1"/>
    <col min="6157" max="6158" width="14.625" style="1" customWidth="1"/>
    <col min="6159" max="6159" width="10.625" style="1" customWidth="1"/>
    <col min="6160" max="6161" width="14.625" style="1" customWidth="1"/>
    <col min="6162" max="6162" width="10.625" style="1" customWidth="1"/>
    <col min="6163" max="6164" width="14.625" style="1" customWidth="1"/>
    <col min="6165" max="6168" width="12.625" style="1" customWidth="1"/>
    <col min="6169" max="6180" width="10.625" style="1" customWidth="1"/>
    <col min="6181" max="6181" width="2.625" style="1" customWidth="1"/>
    <col min="6182" max="6400" width="9" style="1"/>
    <col min="6401" max="6401" width="3.375" style="1" customWidth="1"/>
    <col min="6402" max="6402" width="2.125" style="1" customWidth="1"/>
    <col min="6403" max="6403" width="19" style="1" customWidth="1"/>
    <col min="6404" max="6412" width="10.625" style="1" customWidth="1"/>
    <col min="6413" max="6414" width="14.625" style="1" customWidth="1"/>
    <col min="6415" max="6415" width="10.625" style="1" customWidth="1"/>
    <col min="6416" max="6417" width="14.625" style="1" customWidth="1"/>
    <col min="6418" max="6418" width="10.625" style="1" customWidth="1"/>
    <col min="6419" max="6420" width="14.625" style="1" customWidth="1"/>
    <col min="6421" max="6424" width="12.625" style="1" customWidth="1"/>
    <col min="6425" max="6436" width="10.625" style="1" customWidth="1"/>
    <col min="6437" max="6437" width="2.625" style="1" customWidth="1"/>
    <col min="6438" max="6656" width="9" style="1"/>
    <col min="6657" max="6657" width="3.375" style="1" customWidth="1"/>
    <col min="6658" max="6658" width="2.125" style="1" customWidth="1"/>
    <col min="6659" max="6659" width="19" style="1" customWidth="1"/>
    <col min="6660" max="6668" width="10.625" style="1" customWidth="1"/>
    <col min="6669" max="6670" width="14.625" style="1" customWidth="1"/>
    <col min="6671" max="6671" width="10.625" style="1" customWidth="1"/>
    <col min="6672" max="6673" width="14.625" style="1" customWidth="1"/>
    <col min="6674" max="6674" width="10.625" style="1" customWidth="1"/>
    <col min="6675" max="6676" width="14.625" style="1" customWidth="1"/>
    <col min="6677" max="6680" width="12.625" style="1" customWidth="1"/>
    <col min="6681" max="6692" width="10.625" style="1" customWidth="1"/>
    <col min="6693" max="6693" width="2.625" style="1" customWidth="1"/>
    <col min="6694" max="6912" width="9" style="1"/>
    <col min="6913" max="6913" width="3.375" style="1" customWidth="1"/>
    <col min="6914" max="6914" width="2.125" style="1" customWidth="1"/>
    <col min="6915" max="6915" width="19" style="1" customWidth="1"/>
    <col min="6916" max="6924" width="10.625" style="1" customWidth="1"/>
    <col min="6925" max="6926" width="14.625" style="1" customWidth="1"/>
    <col min="6927" max="6927" width="10.625" style="1" customWidth="1"/>
    <col min="6928" max="6929" width="14.625" style="1" customWidth="1"/>
    <col min="6930" max="6930" width="10.625" style="1" customWidth="1"/>
    <col min="6931" max="6932" width="14.625" style="1" customWidth="1"/>
    <col min="6933" max="6936" width="12.625" style="1" customWidth="1"/>
    <col min="6937" max="6948" width="10.625" style="1" customWidth="1"/>
    <col min="6949" max="6949" width="2.625" style="1" customWidth="1"/>
    <col min="6950" max="7168" width="9" style="1"/>
    <col min="7169" max="7169" width="3.375" style="1" customWidth="1"/>
    <col min="7170" max="7170" width="2.125" style="1" customWidth="1"/>
    <col min="7171" max="7171" width="19" style="1" customWidth="1"/>
    <col min="7172" max="7180" width="10.625" style="1" customWidth="1"/>
    <col min="7181" max="7182" width="14.625" style="1" customWidth="1"/>
    <col min="7183" max="7183" width="10.625" style="1" customWidth="1"/>
    <col min="7184" max="7185" width="14.625" style="1" customWidth="1"/>
    <col min="7186" max="7186" width="10.625" style="1" customWidth="1"/>
    <col min="7187" max="7188" width="14.625" style="1" customWidth="1"/>
    <col min="7189" max="7192" width="12.625" style="1" customWidth="1"/>
    <col min="7193" max="7204" width="10.625" style="1" customWidth="1"/>
    <col min="7205" max="7205" width="2.625" style="1" customWidth="1"/>
    <col min="7206" max="7424" width="9" style="1"/>
    <col min="7425" max="7425" width="3.375" style="1" customWidth="1"/>
    <col min="7426" max="7426" width="2.125" style="1" customWidth="1"/>
    <col min="7427" max="7427" width="19" style="1" customWidth="1"/>
    <col min="7428" max="7436" width="10.625" style="1" customWidth="1"/>
    <col min="7437" max="7438" width="14.625" style="1" customWidth="1"/>
    <col min="7439" max="7439" width="10.625" style="1" customWidth="1"/>
    <col min="7440" max="7441" width="14.625" style="1" customWidth="1"/>
    <col min="7442" max="7442" width="10.625" style="1" customWidth="1"/>
    <col min="7443" max="7444" width="14.625" style="1" customWidth="1"/>
    <col min="7445" max="7448" width="12.625" style="1" customWidth="1"/>
    <col min="7449" max="7460" width="10.625" style="1" customWidth="1"/>
    <col min="7461" max="7461" width="2.625" style="1" customWidth="1"/>
    <col min="7462" max="7680" width="9" style="1"/>
    <col min="7681" max="7681" width="3.375" style="1" customWidth="1"/>
    <col min="7682" max="7682" width="2.125" style="1" customWidth="1"/>
    <col min="7683" max="7683" width="19" style="1" customWidth="1"/>
    <col min="7684" max="7692" width="10.625" style="1" customWidth="1"/>
    <col min="7693" max="7694" width="14.625" style="1" customWidth="1"/>
    <col min="7695" max="7695" width="10.625" style="1" customWidth="1"/>
    <col min="7696" max="7697" width="14.625" style="1" customWidth="1"/>
    <col min="7698" max="7698" width="10.625" style="1" customWidth="1"/>
    <col min="7699" max="7700" width="14.625" style="1" customWidth="1"/>
    <col min="7701" max="7704" width="12.625" style="1" customWidth="1"/>
    <col min="7705" max="7716" width="10.625" style="1" customWidth="1"/>
    <col min="7717" max="7717" width="2.625" style="1" customWidth="1"/>
    <col min="7718" max="7936" width="9" style="1"/>
    <col min="7937" max="7937" width="3.375" style="1" customWidth="1"/>
    <col min="7938" max="7938" width="2.125" style="1" customWidth="1"/>
    <col min="7939" max="7939" width="19" style="1" customWidth="1"/>
    <col min="7940" max="7948" width="10.625" style="1" customWidth="1"/>
    <col min="7949" max="7950" width="14.625" style="1" customWidth="1"/>
    <col min="7951" max="7951" width="10.625" style="1" customWidth="1"/>
    <col min="7952" max="7953" width="14.625" style="1" customWidth="1"/>
    <col min="7954" max="7954" width="10.625" style="1" customWidth="1"/>
    <col min="7955" max="7956" width="14.625" style="1" customWidth="1"/>
    <col min="7957" max="7960" width="12.625" style="1" customWidth="1"/>
    <col min="7961" max="7972" width="10.625" style="1" customWidth="1"/>
    <col min="7973" max="7973" width="2.625" style="1" customWidth="1"/>
    <col min="7974" max="8192" width="9" style="1"/>
    <col min="8193" max="8193" width="3.375" style="1" customWidth="1"/>
    <col min="8194" max="8194" width="2.125" style="1" customWidth="1"/>
    <col min="8195" max="8195" width="19" style="1" customWidth="1"/>
    <col min="8196" max="8204" width="10.625" style="1" customWidth="1"/>
    <col min="8205" max="8206" width="14.625" style="1" customWidth="1"/>
    <col min="8207" max="8207" width="10.625" style="1" customWidth="1"/>
    <col min="8208" max="8209" width="14.625" style="1" customWidth="1"/>
    <col min="8210" max="8210" width="10.625" style="1" customWidth="1"/>
    <col min="8211" max="8212" width="14.625" style="1" customWidth="1"/>
    <col min="8213" max="8216" width="12.625" style="1" customWidth="1"/>
    <col min="8217" max="8228" width="10.625" style="1" customWidth="1"/>
    <col min="8229" max="8229" width="2.625" style="1" customWidth="1"/>
    <col min="8230" max="8448" width="9" style="1"/>
    <col min="8449" max="8449" width="3.375" style="1" customWidth="1"/>
    <col min="8450" max="8450" width="2.125" style="1" customWidth="1"/>
    <col min="8451" max="8451" width="19" style="1" customWidth="1"/>
    <col min="8452" max="8460" width="10.625" style="1" customWidth="1"/>
    <col min="8461" max="8462" width="14.625" style="1" customWidth="1"/>
    <col min="8463" max="8463" width="10.625" style="1" customWidth="1"/>
    <col min="8464" max="8465" width="14.625" style="1" customWidth="1"/>
    <col min="8466" max="8466" width="10.625" style="1" customWidth="1"/>
    <col min="8467" max="8468" width="14.625" style="1" customWidth="1"/>
    <col min="8469" max="8472" width="12.625" style="1" customWidth="1"/>
    <col min="8473" max="8484" width="10.625" style="1" customWidth="1"/>
    <col min="8485" max="8485" width="2.625" style="1" customWidth="1"/>
    <col min="8486" max="8704" width="9" style="1"/>
    <col min="8705" max="8705" width="3.375" style="1" customWidth="1"/>
    <col min="8706" max="8706" width="2.125" style="1" customWidth="1"/>
    <col min="8707" max="8707" width="19" style="1" customWidth="1"/>
    <col min="8708" max="8716" width="10.625" style="1" customWidth="1"/>
    <col min="8717" max="8718" width="14.625" style="1" customWidth="1"/>
    <col min="8719" max="8719" width="10.625" style="1" customWidth="1"/>
    <col min="8720" max="8721" width="14.625" style="1" customWidth="1"/>
    <col min="8722" max="8722" width="10.625" style="1" customWidth="1"/>
    <col min="8723" max="8724" width="14.625" style="1" customWidth="1"/>
    <col min="8725" max="8728" width="12.625" style="1" customWidth="1"/>
    <col min="8729" max="8740" width="10.625" style="1" customWidth="1"/>
    <col min="8741" max="8741" width="2.625" style="1" customWidth="1"/>
    <col min="8742" max="8960" width="9" style="1"/>
    <col min="8961" max="8961" width="3.375" style="1" customWidth="1"/>
    <col min="8962" max="8962" width="2.125" style="1" customWidth="1"/>
    <col min="8963" max="8963" width="19" style="1" customWidth="1"/>
    <col min="8964" max="8972" width="10.625" style="1" customWidth="1"/>
    <col min="8973" max="8974" width="14.625" style="1" customWidth="1"/>
    <col min="8975" max="8975" width="10.625" style="1" customWidth="1"/>
    <col min="8976" max="8977" width="14.625" style="1" customWidth="1"/>
    <col min="8978" max="8978" width="10.625" style="1" customWidth="1"/>
    <col min="8979" max="8980" width="14.625" style="1" customWidth="1"/>
    <col min="8981" max="8984" width="12.625" style="1" customWidth="1"/>
    <col min="8985" max="8996" width="10.625" style="1" customWidth="1"/>
    <col min="8997" max="8997" width="2.625" style="1" customWidth="1"/>
    <col min="8998" max="9216" width="9" style="1"/>
    <col min="9217" max="9217" width="3.375" style="1" customWidth="1"/>
    <col min="9218" max="9218" width="2.125" style="1" customWidth="1"/>
    <col min="9219" max="9219" width="19" style="1" customWidth="1"/>
    <col min="9220" max="9228" width="10.625" style="1" customWidth="1"/>
    <col min="9229" max="9230" width="14.625" style="1" customWidth="1"/>
    <col min="9231" max="9231" width="10.625" style="1" customWidth="1"/>
    <col min="9232" max="9233" width="14.625" style="1" customWidth="1"/>
    <col min="9234" max="9234" width="10.625" style="1" customWidth="1"/>
    <col min="9235" max="9236" width="14.625" style="1" customWidth="1"/>
    <col min="9237" max="9240" width="12.625" style="1" customWidth="1"/>
    <col min="9241" max="9252" width="10.625" style="1" customWidth="1"/>
    <col min="9253" max="9253" width="2.625" style="1" customWidth="1"/>
    <col min="9254" max="9472" width="9" style="1"/>
    <col min="9473" max="9473" width="3.375" style="1" customWidth="1"/>
    <col min="9474" max="9474" width="2.125" style="1" customWidth="1"/>
    <col min="9475" max="9475" width="19" style="1" customWidth="1"/>
    <col min="9476" max="9484" width="10.625" style="1" customWidth="1"/>
    <col min="9485" max="9486" width="14.625" style="1" customWidth="1"/>
    <col min="9487" max="9487" width="10.625" style="1" customWidth="1"/>
    <col min="9488" max="9489" width="14.625" style="1" customWidth="1"/>
    <col min="9490" max="9490" width="10.625" style="1" customWidth="1"/>
    <col min="9491" max="9492" width="14.625" style="1" customWidth="1"/>
    <col min="9493" max="9496" width="12.625" style="1" customWidth="1"/>
    <col min="9497" max="9508" width="10.625" style="1" customWidth="1"/>
    <col min="9509" max="9509" width="2.625" style="1" customWidth="1"/>
    <col min="9510" max="9728" width="9" style="1"/>
    <col min="9729" max="9729" width="3.375" style="1" customWidth="1"/>
    <col min="9730" max="9730" width="2.125" style="1" customWidth="1"/>
    <col min="9731" max="9731" width="19" style="1" customWidth="1"/>
    <col min="9732" max="9740" width="10.625" style="1" customWidth="1"/>
    <col min="9741" max="9742" width="14.625" style="1" customWidth="1"/>
    <col min="9743" max="9743" width="10.625" style="1" customWidth="1"/>
    <col min="9744" max="9745" width="14.625" style="1" customWidth="1"/>
    <col min="9746" max="9746" width="10.625" style="1" customWidth="1"/>
    <col min="9747" max="9748" width="14.625" style="1" customWidth="1"/>
    <col min="9749" max="9752" width="12.625" style="1" customWidth="1"/>
    <col min="9753" max="9764" width="10.625" style="1" customWidth="1"/>
    <col min="9765" max="9765" width="2.625" style="1" customWidth="1"/>
    <col min="9766" max="9984" width="9" style="1"/>
    <col min="9985" max="9985" width="3.375" style="1" customWidth="1"/>
    <col min="9986" max="9986" width="2.125" style="1" customWidth="1"/>
    <col min="9987" max="9987" width="19" style="1" customWidth="1"/>
    <col min="9988" max="9996" width="10.625" style="1" customWidth="1"/>
    <col min="9997" max="9998" width="14.625" style="1" customWidth="1"/>
    <col min="9999" max="9999" width="10.625" style="1" customWidth="1"/>
    <col min="10000" max="10001" width="14.625" style="1" customWidth="1"/>
    <col min="10002" max="10002" width="10.625" style="1" customWidth="1"/>
    <col min="10003" max="10004" width="14.625" style="1" customWidth="1"/>
    <col min="10005" max="10008" width="12.625" style="1" customWidth="1"/>
    <col min="10009" max="10020" width="10.625" style="1" customWidth="1"/>
    <col min="10021" max="10021" width="2.625" style="1" customWidth="1"/>
    <col min="10022" max="10240" width="9" style="1"/>
    <col min="10241" max="10241" width="3.375" style="1" customWidth="1"/>
    <col min="10242" max="10242" width="2.125" style="1" customWidth="1"/>
    <col min="10243" max="10243" width="19" style="1" customWidth="1"/>
    <col min="10244" max="10252" width="10.625" style="1" customWidth="1"/>
    <col min="10253" max="10254" width="14.625" style="1" customWidth="1"/>
    <col min="10255" max="10255" width="10.625" style="1" customWidth="1"/>
    <col min="10256" max="10257" width="14.625" style="1" customWidth="1"/>
    <col min="10258" max="10258" width="10.625" style="1" customWidth="1"/>
    <col min="10259" max="10260" width="14.625" style="1" customWidth="1"/>
    <col min="10261" max="10264" width="12.625" style="1" customWidth="1"/>
    <col min="10265" max="10276" width="10.625" style="1" customWidth="1"/>
    <col min="10277" max="10277" width="2.625" style="1" customWidth="1"/>
    <col min="10278" max="10496" width="9" style="1"/>
    <col min="10497" max="10497" width="3.375" style="1" customWidth="1"/>
    <col min="10498" max="10498" width="2.125" style="1" customWidth="1"/>
    <col min="10499" max="10499" width="19" style="1" customWidth="1"/>
    <col min="10500" max="10508" width="10.625" style="1" customWidth="1"/>
    <col min="10509" max="10510" width="14.625" style="1" customWidth="1"/>
    <col min="10511" max="10511" width="10.625" style="1" customWidth="1"/>
    <col min="10512" max="10513" width="14.625" style="1" customWidth="1"/>
    <col min="10514" max="10514" width="10.625" style="1" customWidth="1"/>
    <col min="10515" max="10516" width="14.625" style="1" customWidth="1"/>
    <col min="10517" max="10520" width="12.625" style="1" customWidth="1"/>
    <col min="10521" max="10532" width="10.625" style="1" customWidth="1"/>
    <col min="10533" max="10533" width="2.625" style="1" customWidth="1"/>
    <col min="10534" max="10752" width="9" style="1"/>
    <col min="10753" max="10753" width="3.375" style="1" customWidth="1"/>
    <col min="10754" max="10754" width="2.125" style="1" customWidth="1"/>
    <col min="10755" max="10755" width="19" style="1" customWidth="1"/>
    <col min="10756" max="10764" width="10.625" style="1" customWidth="1"/>
    <col min="10765" max="10766" width="14.625" style="1" customWidth="1"/>
    <col min="10767" max="10767" width="10.625" style="1" customWidth="1"/>
    <col min="10768" max="10769" width="14.625" style="1" customWidth="1"/>
    <col min="10770" max="10770" width="10.625" style="1" customWidth="1"/>
    <col min="10771" max="10772" width="14.625" style="1" customWidth="1"/>
    <col min="10773" max="10776" width="12.625" style="1" customWidth="1"/>
    <col min="10777" max="10788" width="10.625" style="1" customWidth="1"/>
    <col min="10789" max="10789" width="2.625" style="1" customWidth="1"/>
    <col min="10790" max="11008" width="9" style="1"/>
    <col min="11009" max="11009" width="3.375" style="1" customWidth="1"/>
    <col min="11010" max="11010" width="2.125" style="1" customWidth="1"/>
    <col min="11011" max="11011" width="19" style="1" customWidth="1"/>
    <col min="11012" max="11020" width="10.625" style="1" customWidth="1"/>
    <col min="11021" max="11022" width="14.625" style="1" customWidth="1"/>
    <col min="11023" max="11023" width="10.625" style="1" customWidth="1"/>
    <col min="11024" max="11025" width="14.625" style="1" customWidth="1"/>
    <col min="11026" max="11026" width="10.625" style="1" customWidth="1"/>
    <col min="11027" max="11028" width="14.625" style="1" customWidth="1"/>
    <col min="11029" max="11032" width="12.625" style="1" customWidth="1"/>
    <col min="11033" max="11044" width="10.625" style="1" customWidth="1"/>
    <col min="11045" max="11045" width="2.625" style="1" customWidth="1"/>
    <col min="11046" max="11264" width="9" style="1"/>
    <col min="11265" max="11265" width="3.375" style="1" customWidth="1"/>
    <col min="11266" max="11266" width="2.125" style="1" customWidth="1"/>
    <col min="11267" max="11267" width="19" style="1" customWidth="1"/>
    <col min="11268" max="11276" width="10.625" style="1" customWidth="1"/>
    <col min="11277" max="11278" width="14.625" style="1" customWidth="1"/>
    <col min="11279" max="11279" width="10.625" style="1" customWidth="1"/>
    <col min="11280" max="11281" width="14.625" style="1" customWidth="1"/>
    <col min="11282" max="11282" width="10.625" style="1" customWidth="1"/>
    <col min="11283" max="11284" width="14.625" style="1" customWidth="1"/>
    <col min="11285" max="11288" width="12.625" style="1" customWidth="1"/>
    <col min="11289" max="11300" width="10.625" style="1" customWidth="1"/>
    <col min="11301" max="11301" width="2.625" style="1" customWidth="1"/>
    <col min="11302" max="11520" width="9" style="1"/>
    <col min="11521" max="11521" width="3.375" style="1" customWidth="1"/>
    <col min="11522" max="11522" width="2.125" style="1" customWidth="1"/>
    <col min="11523" max="11523" width="19" style="1" customWidth="1"/>
    <col min="11524" max="11532" width="10.625" style="1" customWidth="1"/>
    <col min="11533" max="11534" width="14.625" style="1" customWidth="1"/>
    <col min="11535" max="11535" width="10.625" style="1" customWidth="1"/>
    <col min="11536" max="11537" width="14.625" style="1" customWidth="1"/>
    <col min="11538" max="11538" width="10.625" style="1" customWidth="1"/>
    <col min="11539" max="11540" width="14.625" style="1" customWidth="1"/>
    <col min="11541" max="11544" width="12.625" style="1" customWidth="1"/>
    <col min="11545" max="11556" width="10.625" style="1" customWidth="1"/>
    <col min="11557" max="11557" width="2.625" style="1" customWidth="1"/>
    <col min="11558" max="11776" width="9" style="1"/>
    <col min="11777" max="11777" width="3.375" style="1" customWidth="1"/>
    <col min="11778" max="11778" width="2.125" style="1" customWidth="1"/>
    <col min="11779" max="11779" width="19" style="1" customWidth="1"/>
    <col min="11780" max="11788" width="10.625" style="1" customWidth="1"/>
    <col min="11789" max="11790" width="14.625" style="1" customWidth="1"/>
    <col min="11791" max="11791" width="10.625" style="1" customWidth="1"/>
    <col min="11792" max="11793" width="14.625" style="1" customWidth="1"/>
    <col min="11794" max="11794" width="10.625" style="1" customWidth="1"/>
    <col min="11795" max="11796" width="14.625" style="1" customWidth="1"/>
    <col min="11797" max="11800" width="12.625" style="1" customWidth="1"/>
    <col min="11801" max="11812" width="10.625" style="1" customWidth="1"/>
    <col min="11813" max="11813" width="2.625" style="1" customWidth="1"/>
    <col min="11814" max="12032" width="9" style="1"/>
    <col min="12033" max="12033" width="3.375" style="1" customWidth="1"/>
    <col min="12034" max="12034" width="2.125" style="1" customWidth="1"/>
    <col min="12035" max="12035" width="19" style="1" customWidth="1"/>
    <col min="12036" max="12044" width="10.625" style="1" customWidth="1"/>
    <col min="12045" max="12046" width="14.625" style="1" customWidth="1"/>
    <col min="12047" max="12047" width="10.625" style="1" customWidth="1"/>
    <col min="12048" max="12049" width="14.625" style="1" customWidth="1"/>
    <col min="12050" max="12050" width="10.625" style="1" customWidth="1"/>
    <col min="12051" max="12052" width="14.625" style="1" customWidth="1"/>
    <col min="12053" max="12056" width="12.625" style="1" customWidth="1"/>
    <col min="12057" max="12068" width="10.625" style="1" customWidth="1"/>
    <col min="12069" max="12069" width="2.625" style="1" customWidth="1"/>
    <col min="12070" max="12288" width="9" style="1"/>
    <col min="12289" max="12289" width="3.375" style="1" customWidth="1"/>
    <col min="12290" max="12290" width="2.125" style="1" customWidth="1"/>
    <col min="12291" max="12291" width="19" style="1" customWidth="1"/>
    <col min="12292" max="12300" width="10.625" style="1" customWidth="1"/>
    <col min="12301" max="12302" width="14.625" style="1" customWidth="1"/>
    <col min="12303" max="12303" width="10.625" style="1" customWidth="1"/>
    <col min="12304" max="12305" width="14.625" style="1" customWidth="1"/>
    <col min="12306" max="12306" width="10.625" style="1" customWidth="1"/>
    <col min="12307" max="12308" width="14.625" style="1" customWidth="1"/>
    <col min="12309" max="12312" width="12.625" style="1" customWidth="1"/>
    <col min="12313" max="12324" width="10.625" style="1" customWidth="1"/>
    <col min="12325" max="12325" width="2.625" style="1" customWidth="1"/>
    <col min="12326" max="12544" width="9" style="1"/>
    <col min="12545" max="12545" width="3.375" style="1" customWidth="1"/>
    <col min="12546" max="12546" width="2.125" style="1" customWidth="1"/>
    <col min="12547" max="12547" width="19" style="1" customWidth="1"/>
    <col min="12548" max="12556" width="10.625" style="1" customWidth="1"/>
    <col min="12557" max="12558" width="14.625" style="1" customWidth="1"/>
    <col min="12559" max="12559" width="10.625" style="1" customWidth="1"/>
    <col min="12560" max="12561" width="14.625" style="1" customWidth="1"/>
    <col min="12562" max="12562" width="10.625" style="1" customWidth="1"/>
    <col min="12563" max="12564" width="14.625" style="1" customWidth="1"/>
    <col min="12565" max="12568" width="12.625" style="1" customWidth="1"/>
    <col min="12569" max="12580" width="10.625" style="1" customWidth="1"/>
    <col min="12581" max="12581" width="2.625" style="1" customWidth="1"/>
    <col min="12582" max="12800" width="9" style="1"/>
    <col min="12801" max="12801" width="3.375" style="1" customWidth="1"/>
    <col min="12802" max="12802" width="2.125" style="1" customWidth="1"/>
    <col min="12803" max="12803" width="19" style="1" customWidth="1"/>
    <col min="12804" max="12812" width="10.625" style="1" customWidth="1"/>
    <col min="12813" max="12814" width="14.625" style="1" customWidth="1"/>
    <col min="12815" max="12815" width="10.625" style="1" customWidth="1"/>
    <col min="12816" max="12817" width="14.625" style="1" customWidth="1"/>
    <col min="12818" max="12818" width="10.625" style="1" customWidth="1"/>
    <col min="12819" max="12820" width="14.625" style="1" customWidth="1"/>
    <col min="12821" max="12824" width="12.625" style="1" customWidth="1"/>
    <col min="12825" max="12836" width="10.625" style="1" customWidth="1"/>
    <col min="12837" max="12837" width="2.625" style="1" customWidth="1"/>
    <col min="12838" max="13056" width="9" style="1"/>
    <col min="13057" max="13057" width="3.375" style="1" customWidth="1"/>
    <col min="13058" max="13058" width="2.125" style="1" customWidth="1"/>
    <col min="13059" max="13059" width="19" style="1" customWidth="1"/>
    <col min="13060" max="13068" width="10.625" style="1" customWidth="1"/>
    <col min="13069" max="13070" width="14.625" style="1" customWidth="1"/>
    <col min="13071" max="13071" width="10.625" style="1" customWidth="1"/>
    <col min="13072" max="13073" width="14.625" style="1" customWidth="1"/>
    <col min="13074" max="13074" width="10.625" style="1" customWidth="1"/>
    <col min="13075" max="13076" width="14.625" style="1" customWidth="1"/>
    <col min="13077" max="13080" width="12.625" style="1" customWidth="1"/>
    <col min="13081" max="13092" width="10.625" style="1" customWidth="1"/>
    <col min="13093" max="13093" width="2.625" style="1" customWidth="1"/>
    <col min="13094" max="13312" width="9" style="1"/>
    <col min="13313" max="13313" width="3.375" style="1" customWidth="1"/>
    <col min="13314" max="13314" width="2.125" style="1" customWidth="1"/>
    <col min="13315" max="13315" width="19" style="1" customWidth="1"/>
    <col min="13316" max="13324" width="10.625" style="1" customWidth="1"/>
    <col min="13325" max="13326" width="14.625" style="1" customWidth="1"/>
    <col min="13327" max="13327" width="10.625" style="1" customWidth="1"/>
    <col min="13328" max="13329" width="14.625" style="1" customWidth="1"/>
    <col min="13330" max="13330" width="10.625" style="1" customWidth="1"/>
    <col min="13331" max="13332" width="14.625" style="1" customWidth="1"/>
    <col min="13333" max="13336" width="12.625" style="1" customWidth="1"/>
    <col min="13337" max="13348" width="10.625" style="1" customWidth="1"/>
    <col min="13349" max="13349" width="2.625" style="1" customWidth="1"/>
    <col min="13350" max="13568" width="9" style="1"/>
    <col min="13569" max="13569" width="3.375" style="1" customWidth="1"/>
    <col min="13570" max="13570" width="2.125" style="1" customWidth="1"/>
    <col min="13571" max="13571" width="19" style="1" customWidth="1"/>
    <col min="13572" max="13580" width="10.625" style="1" customWidth="1"/>
    <col min="13581" max="13582" width="14.625" style="1" customWidth="1"/>
    <col min="13583" max="13583" width="10.625" style="1" customWidth="1"/>
    <col min="13584" max="13585" width="14.625" style="1" customWidth="1"/>
    <col min="13586" max="13586" width="10.625" style="1" customWidth="1"/>
    <col min="13587" max="13588" width="14.625" style="1" customWidth="1"/>
    <col min="13589" max="13592" width="12.625" style="1" customWidth="1"/>
    <col min="13593" max="13604" width="10.625" style="1" customWidth="1"/>
    <col min="13605" max="13605" width="2.625" style="1" customWidth="1"/>
    <col min="13606" max="13824" width="9" style="1"/>
    <col min="13825" max="13825" width="3.375" style="1" customWidth="1"/>
    <col min="13826" max="13826" width="2.125" style="1" customWidth="1"/>
    <col min="13827" max="13827" width="19" style="1" customWidth="1"/>
    <col min="13828" max="13836" width="10.625" style="1" customWidth="1"/>
    <col min="13837" max="13838" width="14.625" style="1" customWidth="1"/>
    <col min="13839" max="13839" width="10.625" style="1" customWidth="1"/>
    <col min="13840" max="13841" width="14.625" style="1" customWidth="1"/>
    <col min="13842" max="13842" width="10.625" style="1" customWidth="1"/>
    <col min="13843" max="13844" width="14.625" style="1" customWidth="1"/>
    <col min="13845" max="13848" width="12.625" style="1" customWidth="1"/>
    <col min="13849" max="13860" width="10.625" style="1" customWidth="1"/>
    <col min="13861" max="13861" width="2.625" style="1" customWidth="1"/>
    <col min="13862" max="14080" width="9" style="1"/>
    <col min="14081" max="14081" width="3.375" style="1" customWidth="1"/>
    <col min="14082" max="14082" width="2.125" style="1" customWidth="1"/>
    <col min="14083" max="14083" width="19" style="1" customWidth="1"/>
    <col min="14084" max="14092" width="10.625" style="1" customWidth="1"/>
    <col min="14093" max="14094" width="14.625" style="1" customWidth="1"/>
    <col min="14095" max="14095" width="10.625" style="1" customWidth="1"/>
    <col min="14096" max="14097" width="14.625" style="1" customWidth="1"/>
    <col min="14098" max="14098" width="10.625" style="1" customWidth="1"/>
    <col min="14099" max="14100" width="14.625" style="1" customWidth="1"/>
    <col min="14101" max="14104" width="12.625" style="1" customWidth="1"/>
    <col min="14105" max="14116" width="10.625" style="1" customWidth="1"/>
    <col min="14117" max="14117" width="2.625" style="1" customWidth="1"/>
    <col min="14118" max="14336" width="9" style="1"/>
    <col min="14337" max="14337" width="3.375" style="1" customWidth="1"/>
    <col min="14338" max="14338" width="2.125" style="1" customWidth="1"/>
    <col min="14339" max="14339" width="19" style="1" customWidth="1"/>
    <col min="14340" max="14348" width="10.625" style="1" customWidth="1"/>
    <col min="14349" max="14350" width="14.625" style="1" customWidth="1"/>
    <col min="14351" max="14351" width="10.625" style="1" customWidth="1"/>
    <col min="14352" max="14353" width="14.625" style="1" customWidth="1"/>
    <col min="14354" max="14354" width="10.625" style="1" customWidth="1"/>
    <col min="14355" max="14356" width="14.625" style="1" customWidth="1"/>
    <col min="14357" max="14360" width="12.625" style="1" customWidth="1"/>
    <col min="14361" max="14372" width="10.625" style="1" customWidth="1"/>
    <col min="14373" max="14373" width="2.625" style="1" customWidth="1"/>
    <col min="14374" max="14592" width="9" style="1"/>
    <col min="14593" max="14593" width="3.375" style="1" customWidth="1"/>
    <col min="14594" max="14594" width="2.125" style="1" customWidth="1"/>
    <col min="14595" max="14595" width="19" style="1" customWidth="1"/>
    <col min="14596" max="14604" width="10.625" style="1" customWidth="1"/>
    <col min="14605" max="14606" width="14.625" style="1" customWidth="1"/>
    <col min="14607" max="14607" width="10.625" style="1" customWidth="1"/>
    <col min="14608" max="14609" width="14.625" style="1" customWidth="1"/>
    <col min="14610" max="14610" width="10.625" style="1" customWidth="1"/>
    <col min="14611" max="14612" width="14.625" style="1" customWidth="1"/>
    <col min="14613" max="14616" width="12.625" style="1" customWidth="1"/>
    <col min="14617" max="14628" width="10.625" style="1" customWidth="1"/>
    <col min="14629" max="14629" width="2.625" style="1" customWidth="1"/>
    <col min="14630" max="14848" width="9" style="1"/>
    <col min="14849" max="14849" width="3.375" style="1" customWidth="1"/>
    <col min="14850" max="14850" width="2.125" style="1" customWidth="1"/>
    <col min="14851" max="14851" width="19" style="1" customWidth="1"/>
    <col min="14852" max="14860" width="10.625" style="1" customWidth="1"/>
    <col min="14861" max="14862" width="14.625" style="1" customWidth="1"/>
    <col min="14863" max="14863" width="10.625" style="1" customWidth="1"/>
    <col min="14864" max="14865" width="14.625" style="1" customWidth="1"/>
    <col min="14866" max="14866" width="10.625" style="1" customWidth="1"/>
    <col min="14867" max="14868" width="14.625" style="1" customWidth="1"/>
    <col min="14869" max="14872" width="12.625" style="1" customWidth="1"/>
    <col min="14873" max="14884" width="10.625" style="1" customWidth="1"/>
    <col min="14885" max="14885" width="2.625" style="1" customWidth="1"/>
    <col min="14886" max="15104" width="9" style="1"/>
    <col min="15105" max="15105" width="3.375" style="1" customWidth="1"/>
    <col min="15106" max="15106" width="2.125" style="1" customWidth="1"/>
    <col min="15107" max="15107" width="19" style="1" customWidth="1"/>
    <col min="15108" max="15116" width="10.625" style="1" customWidth="1"/>
    <col min="15117" max="15118" width="14.625" style="1" customWidth="1"/>
    <col min="15119" max="15119" width="10.625" style="1" customWidth="1"/>
    <col min="15120" max="15121" width="14.625" style="1" customWidth="1"/>
    <col min="15122" max="15122" width="10.625" style="1" customWidth="1"/>
    <col min="15123" max="15124" width="14.625" style="1" customWidth="1"/>
    <col min="15125" max="15128" width="12.625" style="1" customWidth="1"/>
    <col min="15129" max="15140" width="10.625" style="1" customWidth="1"/>
    <col min="15141" max="15141" width="2.625" style="1" customWidth="1"/>
    <col min="15142" max="15360" width="9" style="1"/>
    <col min="15361" max="15361" width="3.375" style="1" customWidth="1"/>
    <col min="15362" max="15362" width="2.125" style="1" customWidth="1"/>
    <col min="15363" max="15363" width="19" style="1" customWidth="1"/>
    <col min="15364" max="15372" width="10.625" style="1" customWidth="1"/>
    <col min="15373" max="15374" width="14.625" style="1" customWidth="1"/>
    <col min="15375" max="15375" width="10.625" style="1" customWidth="1"/>
    <col min="15376" max="15377" width="14.625" style="1" customWidth="1"/>
    <col min="15378" max="15378" width="10.625" style="1" customWidth="1"/>
    <col min="15379" max="15380" width="14.625" style="1" customWidth="1"/>
    <col min="15381" max="15384" width="12.625" style="1" customWidth="1"/>
    <col min="15385" max="15396" width="10.625" style="1" customWidth="1"/>
    <col min="15397" max="15397" width="2.625" style="1" customWidth="1"/>
    <col min="15398" max="15616" width="9" style="1"/>
    <col min="15617" max="15617" width="3.375" style="1" customWidth="1"/>
    <col min="15618" max="15618" width="2.125" style="1" customWidth="1"/>
    <col min="15619" max="15619" width="19" style="1" customWidth="1"/>
    <col min="15620" max="15628" width="10.625" style="1" customWidth="1"/>
    <col min="15629" max="15630" width="14.625" style="1" customWidth="1"/>
    <col min="15631" max="15631" width="10.625" style="1" customWidth="1"/>
    <col min="15632" max="15633" width="14.625" style="1" customWidth="1"/>
    <col min="15634" max="15634" width="10.625" style="1" customWidth="1"/>
    <col min="15635" max="15636" width="14.625" style="1" customWidth="1"/>
    <col min="15637" max="15640" width="12.625" style="1" customWidth="1"/>
    <col min="15641" max="15652" width="10.625" style="1" customWidth="1"/>
    <col min="15653" max="15653" width="2.625" style="1" customWidth="1"/>
    <col min="15654" max="15872" width="9" style="1"/>
    <col min="15873" max="15873" width="3.375" style="1" customWidth="1"/>
    <col min="15874" max="15874" width="2.125" style="1" customWidth="1"/>
    <col min="15875" max="15875" width="19" style="1" customWidth="1"/>
    <col min="15876" max="15884" width="10.625" style="1" customWidth="1"/>
    <col min="15885" max="15886" width="14.625" style="1" customWidth="1"/>
    <col min="15887" max="15887" width="10.625" style="1" customWidth="1"/>
    <col min="15888" max="15889" width="14.625" style="1" customWidth="1"/>
    <col min="15890" max="15890" width="10.625" style="1" customWidth="1"/>
    <col min="15891" max="15892" width="14.625" style="1" customWidth="1"/>
    <col min="15893" max="15896" width="12.625" style="1" customWidth="1"/>
    <col min="15897" max="15908" width="10.625" style="1" customWidth="1"/>
    <col min="15909" max="15909" width="2.625" style="1" customWidth="1"/>
    <col min="15910" max="16128" width="9" style="1"/>
    <col min="16129" max="16129" width="3.375" style="1" customWidth="1"/>
    <col min="16130" max="16130" width="2.125" style="1" customWidth="1"/>
    <col min="16131" max="16131" width="19" style="1" customWidth="1"/>
    <col min="16132" max="16140" width="10.625" style="1" customWidth="1"/>
    <col min="16141" max="16142" width="14.625" style="1" customWidth="1"/>
    <col min="16143" max="16143" width="10.625" style="1" customWidth="1"/>
    <col min="16144" max="16145" width="14.625" style="1" customWidth="1"/>
    <col min="16146" max="16146" width="10.625" style="1" customWidth="1"/>
    <col min="16147" max="16148" width="14.625" style="1" customWidth="1"/>
    <col min="16149" max="16152" width="12.625" style="1" customWidth="1"/>
    <col min="16153" max="16164" width="10.625" style="1" customWidth="1"/>
    <col min="16165" max="16165" width="2.625" style="1" customWidth="1"/>
    <col min="16166" max="16384" width="9" style="1"/>
  </cols>
  <sheetData>
    <row r="1" spans="2:39" ht="39.75" customHeight="1" x14ac:dyDescent="0.5">
      <c r="B1" s="64" t="s">
        <v>92</v>
      </c>
    </row>
    <row r="2" spans="2:39" ht="24.75" customHeight="1" x14ac:dyDescent="0.3"/>
    <row r="3" spans="2:39" ht="22.5" customHeight="1" x14ac:dyDescent="0.3">
      <c r="B3" s="105" t="s">
        <v>0</v>
      </c>
      <c r="C3" s="105"/>
      <c r="S3" s="2"/>
      <c r="T3" s="2"/>
      <c r="Y3" s="3"/>
      <c r="Z3" s="3"/>
      <c r="AA3" s="3"/>
      <c r="AJ3" s="3" t="s">
        <v>93</v>
      </c>
    </row>
    <row r="4" spans="2:39" s="7" customFormat="1" ht="15.95" customHeight="1" x14ac:dyDescent="0.25">
      <c r="B4" s="88" t="s">
        <v>1</v>
      </c>
      <c r="C4" s="98"/>
      <c r="D4" s="108" t="s">
        <v>2</v>
      </c>
      <c r="E4" s="108" t="s">
        <v>3</v>
      </c>
      <c r="F4" s="88" t="s">
        <v>4</v>
      </c>
      <c r="G4" s="111"/>
      <c r="H4" s="111"/>
      <c r="I4" s="111"/>
      <c r="J4" s="94" t="s">
        <v>5</v>
      </c>
      <c r="K4" s="95"/>
      <c r="L4" s="88" t="s">
        <v>6</v>
      </c>
      <c r="M4" s="89"/>
      <c r="N4" s="89"/>
      <c r="O4" s="89"/>
      <c r="P4" s="89"/>
      <c r="Q4" s="89"/>
      <c r="R4" s="89"/>
      <c r="S4" s="89"/>
      <c r="T4" s="89"/>
      <c r="U4" s="89"/>
      <c r="V4" s="89"/>
      <c r="W4" s="90"/>
      <c r="X4" s="90"/>
      <c r="Y4" s="5"/>
      <c r="Z4" s="94" t="s">
        <v>7</v>
      </c>
      <c r="AA4" s="95"/>
      <c r="AB4" s="88" t="s">
        <v>8</v>
      </c>
      <c r="AC4" s="89"/>
      <c r="AD4" s="89"/>
      <c r="AE4" s="98"/>
      <c r="AF4" s="88" t="s">
        <v>9</v>
      </c>
      <c r="AG4" s="89"/>
      <c r="AH4" s="89"/>
      <c r="AI4" s="89"/>
      <c r="AJ4" s="98"/>
      <c r="AK4" s="6"/>
      <c r="AL4" s="6"/>
      <c r="AM4" s="6"/>
    </row>
    <row r="5" spans="2:39" s="7" customFormat="1" ht="15.95" customHeight="1" x14ac:dyDescent="0.25">
      <c r="B5" s="106"/>
      <c r="C5" s="107"/>
      <c r="D5" s="109"/>
      <c r="E5" s="109"/>
      <c r="F5" s="101"/>
      <c r="G5" s="112"/>
      <c r="H5" s="112"/>
      <c r="I5" s="112"/>
      <c r="J5" s="101"/>
      <c r="K5" s="102"/>
      <c r="L5" s="91"/>
      <c r="M5" s="92"/>
      <c r="N5" s="92"/>
      <c r="O5" s="92"/>
      <c r="P5" s="92"/>
      <c r="Q5" s="92"/>
      <c r="R5" s="92"/>
      <c r="S5" s="92"/>
      <c r="T5" s="92"/>
      <c r="U5" s="92"/>
      <c r="V5" s="92"/>
      <c r="W5" s="93"/>
      <c r="X5" s="93"/>
      <c r="Y5" s="8"/>
      <c r="Z5" s="96"/>
      <c r="AA5" s="97"/>
      <c r="AB5" s="91"/>
      <c r="AC5" s="92"/>
      <c r="AD5" s="92"/>
      <c r="AE5" s="99"/>
      <c r="AF5" s="91"/>
      <c r="AG5" s="92"/>
      <c r="AH5" s="92"/>
      <c r="AI5" s="92"/>
      <c r="AJ5" s="99"/>
      <c r="AK5" s="6"/>
      <c r="AL5" s="6"/>
      <c r="AM5" s="6"/>
    </row>
    <row r="6" spans="2:39" s="7" customFormat="1" ht="15.95" customHeight="1" x14ac:dyDescent="0.25">
      <c r="B6" s="106"/>
      <c r="C6" s="107"/>
      <c r="D6" s="109"/>
      <c r="E6" s="109"/>
      <c r="F6" s="71" t="s">
        <v>10</v>
      </c>
      <c r="G6" s="71" t="s">
        <v>11</v>
      </c>
      <c r="H6" s="69" t="s">
        <v>12</v>
      </c>
      <c r="I6" s="100"/>
      <c r="J6" s="76" t="s">
        <v>13</v>
      </c>
      <c r="K6" s="76" t="s">
        <v>14</v>
      </c>
      <c r="L6" s="9"/>
      <c r="M6" s="10"/>
      <c r="N6" s="11"/>
      <c r="O6" s="12"/>
      <c r="P6" s="10"/>
      <c r="Q6" s="11"/>
      <c r="R6" s="13"/>
      <c r="S6" s="14"/>
      <c r="T6" s="11"/>
      <c r="U6" s="15"/>
      <c r="V6" s="13"/>
      <c r="W6" s="16"/>
      <c r="X6" s="17"/>
      <c r="Y6" s="18"/>
      <c r="Z6" s="76" t="s">
        <v>15</v>
      </c>
      <c r="AA6" s="76" t="s">
        <v>16</v>
      </c>
      <c r="AB6" s="69" t="s">
        <v>17</v>
      </c>
      <c r="AC6" s="83"/>
      <c r="AD6" s="84"/>
      <c r="AE6" s="72" t="s">
        <v>18</v>
      </c>
      <c r="AF6" s="77" t="s">
        <v>17</v>
      </c>
      <c r="AG6" s="87"/>
      <c r="AH6" s="87"/>
      <c r="AI6" s="87"/>
      <c r="AJ6" s="71" t="s">
        <v>18</v>
      </c>
      <c r="AK6" s="6"/>
      <c r="AL6" s="6"/>
      <c r="AM6" s="6"/>
    </row>
    <row r="7" spans="2:39" s="7" customFormat="1" ht="30.75" customHeight="1" x14ac:dyDescent="0.25">
      <c r="B7" s="106"/>
      <c r="C7" s="107"/>
      <c r="D7" s="109"/>
      <c r="E7" s="109"/>
      <c r="F7" s="72"/>
      <c r="G7" s="72"/>
      <c r="H7" s="71" t="s">
        <v>19</v>
      </c>
      <c r="I7" s="71" t="s">
        <v>20</v>
      </c>
      <c r="J7" s="77"/>
      <c r="K7" s="77"/>
      <c r="L7" s="19" t="s">
        <v>21</v>
      </c>
      <c r="M7" s="69" t="s">
        <v>22</v>
      </c>
      <c r="N7" s="70"/>
      <c r="O7" s="19" t="s">
        <v>23</v>
      </c>
      <c r="P7" s="69" t="s">
        <v>22</v>
      </c>
      <c r="Q7" s="70"/>
      <c r="R7" s="20" t="s">
        <v>24</v>
      </c>
      <c r="S7" s="69" t="s">
        <v>22</v>
      </c>
      <c r="T7" s="70"/>
      <c r="U7" s="20" t="s">
        <v>25</v>
      </c>
      <c r="V7" s="20" t="s">
        <v>26</v>
      </c>
      <c r="W7" s="21" t="s">
        <v>27</v>
      </c>
      <c r="X7" s="22" t="s">
        <v>28</v>
      </c>
      <c r="Y7" s="23" t="s">
        <v>29</v>
      </c>
      <c r="Z7" s="81"/>
      <c r="AA7" s="81"/>
      <c r="AB7" s="71" t="s">
        <v>30</v>
      </c>
      <c r="AC7" s="74" t="s">
        <v>31</v>
      </c>
      <c r="AD7" s="75"/>
      <c r="AE7" s="85"/>
      <c r="AF7" s="76" t="s">
        <v>30</v>
      </c>
      <c r="AG7" s="79" t="s">
        <v>31</v>
      </c>
      <c r="AH7" s="80"/>
      <c r="AI7" s="80"/>
      <c r="AJ7" s="85"/>
      <c r="AK7" s="6"/>
      <c r="AL7" s="6"/>
      <c r="AM7" s="6"/>
    </row>
    <row r="8" spans="2:39" s="7" customFormat="1" ht="15.95" customHeight="1" x14ac:dyDescent="0.25">
      <c r="B8" s="106"/>
      <c r="C8" s="107"/>
      <c r="D8" s="109"/>
      <c r="E8" s="109"/>
      <c r="F8" s="72"/>
      <c r="G8" s="72"/>
      <c r="H8" s="103"/>
      <c r="I8" s="103"/>
      <c r="J8" s="77"/>
      <c r="K8" s="77"/>
      <c r="L8" s="19"/>
      <c r="M8" s="15" t="s">
        <v>32</v>
      </c>
      <c r="N8" s="15" t="s">
        <v>32</v>
      </c>
      <c r="O8" s="19"/>
      <c r="P8" s="15" t="s">
        <v>33</v>
      </c>
      <c r="Q8" s="15" t="s">
        <v>33</v>
      </c>
      <c r="R8" s="20"/>
      <c r="S8" s="15" t="s">
        <v>24</v>
      </c>
      <c r="T8" s="15" t="s">
        <v>24</v>
      </c>
      <c r="U8" s="20"/>
      <c r="V8" s="20"/>
      <c r="W8" s="21" t="s">
        <v>34</v>
      </c>
      <c r="X8" s="22" t="s">
        <v>35</v>
      </c>
      <c r="Y8" s="21" t="s">
        <v>36</v>
      </c>
      <c r="Z8" s="81"/>
      <c r="AA8" s="81"/>
      <c r="AB8" s="72"/>
      <c r="AC8" s="15"/>
      <c r="AD8" s="24"/>
      <c r="AE8" s="85"/>
      <c r="AF8" s="77"/>
      <c r="AG8" s="15"/>
      <c r="AH8" s="13"/>
      <c r="AI8" s="24"/>
      <c r="AJ8" s="85"/>
      <c r="AK8" s="6"/>
      <c r="AL8" s="6"/>
      <c r="AM8" s="6"/>
    </row>
    <row r="9" spans="2:39" s="7" customFormat="1" ht="15.95" customHeight="1" x14ac:dyDescent="0.25">
      <c r="B9" s="106"/>
      <c r="C9" s="107"/>
      <c r="D9" s="109"/>
      <c r="E9" s="109"/>
      <c r="F9" s="72"/>
      <c r="G9" s="72"/>
      <c r="H9" s="103"/>
      <c r="I9" s="103"/>
      <c r="J9" s="77"/>
      <c r="K9" s="77"/>
      <c r="L9" s="19"/>
      <c r="M9" s="20" t="s">
        <v>37</v>
      </c>
      <c r="N9" s="20" t="s">
        <v>37</v>
      </c>
      <c r="O9" s="19"/>
      <c r="P9" s="20" t="s">
        <v>37</v>
      </c>
      <c r="Q9" s="20" t="s">
        <v>37</v>
      </c>
      <c r="R9" s="20"/>
      <c r="S9" s="20" t="s">
        <v>37</v>
      </c>
      <c r="T9" s="20" t="s">
        <v>37</v>
      </c>
      <c r="U9" s="20" t="s">
        <v>38</v>
      </c>
      <c r="V9" s="20" t="s">
        <v>39</v>
      </c>
      <c r="W9" s="21" t="s">
        <v>39</v>
      </c>
      <c r="X9" s="22" t="s">
        <v>38</v>
      </c>
      <c r="Y9" s="21"/>
      <c r="Z9" s="81"/>
      <c r="AA9" s="81"/>
      <c r="AB9" s="72"/>
      <c r="AC9" s="20" t="s">
        <v>40</v>
      </c>
      <c r="AD9" s="25" t="s">
        <v>41</v>
      </c>
      <c r="AE9" s="85"/>
      <c r="AF9" s="77"/>
      <c r="AG9" s="20" t="s">
        <v>40</v>
      </c>
      <c r="AH9" s="25" t="s">
        <v>42</v>
      </c>
      <c r="AI9" s="25" t="s">
        <v>41</v>
      </c>
      <c r="AJ9" s="85"/>
      <c r="AK9" s="6"/>
      <c r="AL9" s="6"/>
      <c r="AM9" s="6"/>
    </row>
    <row r="10" spans="2:39" s="7" customFormat="1" ht="15.95" customHeight="1" x14ac:dyDescent="0.25">
      <c r="B10" s="91"/>
      <c r="C10" s="99"/>
      <c r="D10" s="110"/>
      <c r="E10" s="110"/>
      <c r="F10" s="73"/>
      <c r="G10" s="73"/>
      <c r="H10" s="104"/>
      <c r="I10" s="104"/>
      <c r="J10" s="78"/>
      <c r="K10" s="78"/>
      <c r="L10" s="26"/>
      <c r="M10" s="27" t="s">
        <v>43</v>
      </c>
      <c r="N10" s="27" t="s">
        <v>44</v>
      </c>
      <c r="O10" s="26"/>
      <c r="P10" s="27" t="s">
        <v>43</v>
      </c>
      <c r="Q10" s="27" t="s">
        <v>44</v>
      </c>
      <c r="R10" s="27"/>
      <c r="S10" s="27" t="s">
        <v>43</v>
      </c>
      <c r="T10" s="27" t="s">
        <v>44</v>
      </c>
      <c r="U10" s="27"/>
      <c r="V10" s="27"/>
      <c r="W10" s="28" t="s">
        <v>22</v>
      </c>
      <c r="X10" s="29"/>
      <c r="Y10" s="28" t="s">
        <v>22</v>
      </c>
      <c r="Z10" s="82"/>
      <c r="AA10" s="82"/>
      <c r="AB10" s="73"/>
      <c r="AC10" s="27"/>
      <c r="AD10" s="30"/>
      <c r="AE10" s="86"/>
      <c r="AF10" s="78"/>
      <c r="AG10" s="27"/>
      <c r="AH10" s="31"/>
      <c r="AI10" s="30"/>
      <c r="AJ10" s="86"/>
      <c r="AK10" s="6"/>
      <c r="AL10" s="6"/>
      <c r="AM10" s="6"/>
    </row>
    <row r="11" spans="2:39" ht="20.100000000000001" customHeight="1" thickBot="1" x14ac:dyDescent="0.35">
      <c r="B11" s="32"/>
      <c r="C11" s="33"/>
      <c r="D11" s="34"/>
      <c r="E11" s="34"/>
      <c r="F11" s="34"/>
      <c r="G11" s="34"/>
      <c r="H11" s="34"/>
      <c r="I11" s="35"/>
      <c r="J11" s="35"/>
      <c r="K11" s="35"/>
      <c r="L11" s="35"/>
      <c r="M11" s="34"/>
      <c r="N11" s="36"/>
      <c r="O11" s="37"/>
      <c r="P11" s="38"/>
      <c r="Q11" s="38"/>
      <c r="R11" s="38"/>
      <c r="S11" s="38"/>
      <c r="T11" s="38"/>
      <c r="U11" s="38"/>
      <c r="V11" s="35"/>
      <c r="W11" s="35"/>
      <c r="X11" s="36"/>
      <c r="Y11" s="35"/>
      <c r="Z11" s="35"/>
      <c r="AA11" s="35"/>
      <c r="AB11" s="39"/>
      <c r="AC11" s="36"/>
      <c r="AD11" s="40"/>
      <c r="AE11" s="40"/>
      <c r="AF11" s="36"/>
      <c r="AG11" s="36"/>
      <c r="AH11" s="36"/>
      <c r="AI11" s="40"/>
      <c r="AJ11" s="41"/>
    </row>
    <row r="12" spans="2:39" s="46" customFormat="1" ht="20.100000000000001" customHeight="1" thickBot="1" x14ac:dyDescent="0.75">
      <c r="B12" s="42"/>
      <c r="C12" s="43" t="s">
        <v>45</v>
      </c>
      <c r="D12" s="44">
        <f>SUM(D14:D15)</f>
        <v>16391</v>
      </c>
      <c r="E12" s="44">
        <f t="shared" ref="E12:AJ12" si="0">SUM(E14:E15)</f>
        <v>1700</v>
      </c>
      <c r="F12" s="44">
        <f>SUM(F14:F15)</f>
        <v>638</v>
      </c>
      <c r="G12" s="44">
        <f t="shared" si="0"/>
        <v>543</v>
      </c>
      <c r="H12" s="44">
        <f t="shared" si="0"/>
        <v>53</v>
      </c>
      <c r="I12" s="44">
        <f t="shared" si="0"/>
        <v>55</v>
      </c>
      <c r="J12" s="44">
        <f t="shared" si="0"/>
        <v>158</v>
      </c>
      <c r="K12" s="44">
        <f t="shared" si="0"/>
        <v>339</v>
      </c>
      <c r="L12" s="44">
        <f t="shared" si="0"/>
        <v>1759</v>
      </c>
      <c r="M12" s="44">
        <f t="shared" si="0"/>
        <v>209</v>
      </c>
      <c r="N12" s="44">
        <f t="shared" si="0"/>
        <v>659</v>
      </c>
      <c r="O12" s="44">
        <f t="shared" si="0"/>
        <v>1755</v>
      </c>
      <c r="P12" s="44">
        <f t="shared" si="0"/>
        <v>342</v>
      </c>
      <c r="Q12" s="44">
        <f t="shared" si="0"/>
        <v>637</v>
      </c>
      <c r="R12" s="44">
        <f t="shared" si="0"/>
        <v>1777</v>
      </c>
      <c r="S12" s="44">
        <f t="shared" si="0"/>
        <v>523</v>
      </c>
      <c r="T12" s="44">
        <f t="shared" si="0"/>
        <v>245</v>
      </c>
      <c r="U12" s="44">
        <f t="shared" si="0"/>
        <v>340</v>
      </c>
      <c r="V12" s="44">
        <f t="shared" si="0"/>
        <v>321</v>
      </c>
      <c r="W12" s="44">
        <f t="shared" si="0"/>
        <v>197</v>
      </c>
      <c r="X12" s="44">
        <f t="shared" si="0"/>
        <v>313</v>
      </c>
      <c r="Y12" s="44">
        <f>SUM(Y14:Y15)</f>
        <v>95</v>
      </c>
      <c r="Z12" s="44">
        <f>SUM(Z14:Z15)</f>
        <v>581</v>
      </c>
      <c r="AA12" s="44">
        <f>SUM(AA14:AA15)</f>
        <v>419</v>
      </c>
      <c r="AB12" s="44">
        <f>SUM(AB14:AB15)</f>
        <v>9</v>
      </c>
      <c r="AC12" s="44">
        <f t="shared" si="0"/>
        <v>1</v>
      </c>
      <c r="AD12" s="44">
        <f t="shared" si="0"/>
        <v>0</v>
      </c>
      <c r="AE12" s="44">
        <f t="shared" si="0"/>
        <v>8</v>
      </c>
      <c r="AF12" s="44">
        <f t="shared" si="0"/>
        <v>14</v>
      </c>
      <c r="AG12" s="44">
        <f t="shared" si="0"/>
        <v>4</v>
      </c>
      <c r="AH12" s="44">
        <f t="shared" si="0"/>
        <v>4</v>
      </c>
      <c r="AI12" s="44">
        <f t="shared" si="0"/>
        <v>3</v>
      </c>
      <c r="AJ12" s="45">
        <f t="shared" si="0"/>
        <v>15</v>
      </c>
    </row>
    <row r="13" spans="2:39" s="4" customFormat="1" ht="20.100000000000001" customHeight="1" x14ac:dyDescent="0.7">
      <c r="B13" s="47"/>
      <c r="C13" s="48"/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50"/>
      <c r="AB13" s="49"/>
      <c r="AC13" s="49"/>
      <c r="AD13" s="49"/>
      <c r="AE13" s="49"/>
      <c r="AF13" s="49"/>
      <c r="AG13" s="49"/>
      <c r="AH13" s="49"/>
      <c r="AI13" s="49"/>
      <c r="AJ13" s="67"/>
    </row>
    <row r="14" spans="2:39" s="4" customFormat="1" ht="20.100000000000001" customHeight="1" x14ac:dyDescent="0.7">
      <c r="B14" s="47"/>
      <c r="C14" s="48" t="s">
        <v>46</v>
      </c>
      <c r="D14" s="49">
        <f>SUM(D18,D23,D24,D25,D29,D33,D34,D35,D40,D41,D43,D46,D49,D53,D57,D61,D62,D65,D68,D71)</f>
        <v>16091</v>
      </c>
      <c r="E14" s="49">
        <f t="shared" ref="E14:AJ14" si="1">SUM(E18,E23,E24,E25,E29,E33,E34,E35,E40,E41,E43,E46,E49,E53,E57,E61,E62,E65,E68,E71)</f>
        <v>1679</v>
      </c>
      <c r="F14" s="49">
        <f t="shared" si="1"/>
        <v>631</v>
      </c>
      <c r="G14" s="49">
        <f t="shared" si="1"/>
        <v>539</v>
      </c>
      <c r="H14" s="49">
        <f t="shared" si="1"/>
        <v>52</v>
      </c>
      <c r="I14" s="49">
        <f t="shared" si="1"/>
        <v>54</v>
      </c>
      <c r="J14" s="49">
        <f t="shared" si="1"/>
        <v>158</v>
      </c>
      <c r="K14" s="49">
        <f t="shared" si="1"/>
        <v>336</v>
      </c>
      <c r="L14" s="49">
        <f t="shared" si="1"/>
        <v>1741</v>
      </c>
      <c r="M14" s="49">
        <f t="shared" si="1"/>
        <v>209</v>
      </c>
      <c r="N14" s="49">
        <f t="shared" si="1"/>
        <v>657</v>
      </c>
      <c r="O14" s="49">
        <f t="shared" si="1"/>
        <v>1737</v>
      </c>
      <c r="P14" s="49">
        <f t="shared" si="1"/>
        <v>341</v>
      </c>
      <c r="Q14" s="49">
        <f t="shared" si="1"/>
        <v>637</v>
      </c>
      <c r="R14" s="49">
        <f t="shared" si="1"/>
        <v>1761</v>
      </c>
      <c r="S14" s="49">
        <f t="shared" si="1"/>
        <v>523</v>
      </c>
      <c r="T14" s="49">
        <f t="shared" si="1"/>
        <v>244</v>
      </c>
      <c r="U14" s="49">
        <f t="shared" si="1"/>
        <v>337</v>
      </c>
      <c r="V14" s="49">
        <f t="shared" si="1"/>
        <v>319</v>
      </c>
      <c r="W14" s="49">
        <f t="shared" si="1"/>
        <v>197</v>
      </c>
      <c r="X14" s="49">
        <f t="shared" si="1"/>
        <v>305</v>
      </c>
      <c r="Y14" s="49">
        <f t="shared" si="1"/>
        <v>89</v>
      </c>
      <c r="Z14" s="49">
        <f t="shared" si="1"/>
        <v>569</v>
      </c>
      <c r="AA14" s="49">
        <f t="shared" si="1"/>
        <v>415</v>
      </c>
      <c r="AB14" s="49">
        <f t="shared" si="1"/>
        <v>9</v>
      </c>
      <c r="AC14" s="49">
        <f t="shared" si="1"/>
        <v>1</v>
      </c>
      <c r="AD14" s="49">
        <f t="shared" si="1"/>
        <v>0</v>
      </c>
      <c r="AE14" s="49">
        <f t="shared" si="1"/>
        <v>8</v>
      </c>
      <c r="AF14" s="49">
        <f t="shared" si="1"/>
        <v>13</v>
      </c>
      <c r="AG14" s="49">
        <f t="shared" si="1"/>
        <v>3</v>
      </c>
      <c r="AH14" s="49">
        <f t="shared" si="1"/>
        <v>3</v>
      </c>
      <c r="AI14" s="49">
        <f t="shared" si="1"/>
        <v>2</v>
      </c>
      <c r="AJ14" s="51">
        <f t="shared" si="1"/>
        <v>14</v>
      </c>
    </row>
    <row r="15" spans="2:39" s="4" customFormat="1" ht="20.100000000000001" customHeight="1" x14ac:dyDescent="0.7">
      <c r="B15" s="47"/>
      <c r="C15" s="48" t="s">
        <v>47</v>
      </c>
      <c r="D15" s="49">
        <f>SUM(D19,D20,D26,D30,D36,D37,D42,D50,D54,D58)</f>
        <v>300</v>
      </c>
      <c r="E15" s="49">
        <f t="shared" ref="E15:AJ15" si="2">SUM(E19,E20,E26,E30,E36,E37,E42,E50,E54,E58)</f>
        <v>21</v>
      </c>
      <c r="F15" s="49">
        <f t="shared" si="2"/>
        <v>7</v>
      </c>
      <c r="G15" s="49">
        <f t="shared" si="2"/>
        <v>4</v>
      </c>
      <c r="H15" s="49">
        <f t="shared" si="2"/>
        <v>1</v>
      </c>
      <c r="I15" s="49">
        <f t="shared" si="2"/>
        <v>1</v>
      </c>
      <c r="J15" s="49">
        <f t="shared" si="2"/>
        <v>0</v>
      </c>
      <c r="K15" s="49">
        <f t="shared" si="2"/>
        <v>3</v>
      </c>
      <c r="L15" s="49">
        <f t="shared" si="2"/>
        <v>18</v>
      </c>
      <c r="M15" s="49">
        <f t="shared" si="2"/>
        <v>0</v>
      </c>
      <c r="N15" s="49">
        <f t="shared" si="2"/>
        <v>2</v>
      </c>
      <c r="O15" s="49">
        <f t="shared" si="2"/>
        <v>18</v>
      </c>
      <c r="P15" s="49">
        <f t="shared" si="2"/>
        <v>1</v>
      </c>
      <c r="Q15" s="49">
        <f t="shared" si="2"/>
        <v>0</v>
      </c>
      <c r="R15" s="49">
        <f t="shared" si="2"/>
        <v>16</v>
      </c>
      <c r="S15" s="49">
        <f t="shared" si="2"/>
        <v>0</v>
      </c>
      <c r="T15" s="49">
        <f t="shared" si="2"/>
        <v>1</v>
      </c>
      <c r="U15" s="49">
        <f t="shared" si="2"/>
        <v>3</v>
      </c>
      <c r="V15" s="49">
        <f t="shared" si="2"/>
        <v>2</v>
      </c>
      <c r="W15" s="49">
        <f t="shared" si="2"/>
        <v>0</v>
      </c>
      <c r="X15" s="49">
        <f t="shared" si="2"/>
        <v>8</v>
      </c>
      <c r="Y15" s="49">
        <f t="shared" si="2"/>
        <v>6</v>
      </c>
      <c r="Z15" s="49">
        <f t="shared" si="2"/>
        <v>12</v>
      </c>
      <c r="AA15" s="49">
        <f t="shared" si="2"/>
        <v>4</v>
      </c>
      <c r="AB15" s="49">
        <f t="shared" si="2"/>
        <v>0</v>
      </c>
      <c r="AC15" s="49">
        <f t="shared" si="2"/>
        <v>0</v>
      </c>
      <c r="AD15" s="49">
        <f t="shared" si="2"/>
        <v>0</v>
      </c>
      <c r="AE15" s="49">
        <f t="shared" si="2"/>
        <v>0</v>
      </c>
      <c r="AF15" s="49">
        <f t="shared" si="2"/>
        <v>1</v>
      </c>
      <c r="AG15" s="49">
        <f t="shared" si="2"/>
        <v>1</v>
      </c>
      <c r="AH15" s="49">
        <f t="shared" si="2"/>
        <v>1</v>
      </c>
      <c r="AI15" s="49">
        <f t="shared" si="2"/>
        <v>1</v>
      </c>
      <c r="AJ15" s="51">
        <f t="shared" si="2"/>
        <v>1</v>
      </c>
    </row>
    <row r="16" spans="2:39" s="4" customFormat="1" ht="20.100000000000001" customHeight="1" thickBot="1" x14ac:dyDescent="0.75">
      <c r="B16" s="47"/>
      <c r="C16" s="48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56"/>
    </row>
    <row r="17" spans="2:37" s="46" customFormat="1" ht="20.100000000000001" customHeight="1" thickBot="1" x14ac:dyDescent="0.75">
      <c r="B17" s="42" t="s">
        <v>48</v>
      </c>
      <c r="C17" s="43"/>
      <c r="D17" s="44">
        <f>SUM(D18:D20)</f>
        <v>502</v>
      </c>
      <c r="E17" s="44">
        <f t="shared" ref="E17:AJ17" si="3">SUM(E18:E20)</f>
        <v>28</v>
      </c>
      <c r="F17" s="44">
        <f t="shared" si="3"/>
        <v>10</v>
      </c>
      <c r="G17" s="44">
        <f t="shared" si="3"/>
        <v>9</v>
      </c>
      <c r="H17" s="44">
        <f t="shared" si="3"/>
        <v>0</v>
      </c>
      <c r="I17" s="44">
        <f t="shared" si="3"/>
        <v>3</v>
      </c>
      <c r="J17" s="44">
        <f t="shared" si="3"/>
        <v>1</v>
      </c>
      <c r="K17" s="44">
        <f t="shared" si="3"/>
        <v>10</v>
      </c>
      <c r="L17" s="44">
        <f t="shared" si="3"/>
        <v>27</v>
      </c>
      <c r="M17" s="44">
        <f t="shared" si="3"/>
        <v>3</v>
      </c>
      <c r="N17" s="44">
        <f t="shared" si="3"/>
        <v>0</v>
      </c>
      <c r="O17" s="44">
        <f t="shared" si="3"/>
        <v>28</v>
      </c>
      <c r="P17" s="44">
        <f t="shared" si="3"/>
        <v>1</v>
      </c>
      <c r="Q17" s="44">
        <f t="shared" si="3"/>
        <v>0</v>
      </c>
      <c r="R17" s="44">
        <f t="shared" si="3"/>
        <v>28</v>
      </c>
      <c r="S17" s="44">
        <f t="shared" si="3"/>
        <v>13</v>
      </c>
      <c r="T17" s="44">
        <f t="shared" si="3"/>
        <v>0</v>
      </c>
      <c r="U17" s="44">
        <f t="shared" si="3"/>
        <v>1</v>
      </c>
      <c r="V17" s="44">
        <f t="shared" si="3"/>
        <v>2</v>
      </c>
      <c r="W17" s="44">
        <f t="shared" si="3"/>
        <v>0</v>
      </c>
      <c r="X17" s="44">
        <f t="shared" si="3"/>
        <v>3</v>
      </c>
      <c r="Y17" s="44">
        <f t="shared" si="3"/>
        <v>3</v>
      </c>
      <c r="Z17" s="44">
        <f t="shared" si="3"/>
        <v>14</v>
      </c>
      <c r="AA17" s="44">
        <f t="shared" si="3"/>
        <v>8</v>
      </c>
      <c r="AB17" s="44">
        <f t="shared" si="3"/>
        <v>0</v>
      </c>
      <c r="AC17" s="44">
        <f t="shared" si="3"/>
        <v>0</v>
      </c>
      <c r="AD17" s="44">
        <f t="shared" si="3"/>
        <v>0</v>
      </c>
      <c r="AE17" s="44">
        <f t="shared" si="3"/>
        <v>0</v>
      </c>
      <c r="AF17" s="44">
        <f t="shared" si="3"/>
        <v>1</v>
      </c>
      <c r="AG17" s="44">
        <f t="shared" si="3"/>
        <v>1</v>
      </c>
      <c r="AH17" s="44">
        <f t="shared" si="3"/>
        <v>0</v>
      </c>
      <c r="AI17" s="44">
        <f t="shared" si="3"/>
        <v>0</v>
      </c>
      <c r="AJ17" s="45">
        <f t="shared" si="3"/>
        <v>2</v>
      </c>
    </row>
    <row r="18" spans="2:37" s="4" customFormat="1" ht="20.100000000000001" customHeight="1" x14ac:dyDescent="0.7">
      <c r="B18" s="47"/>
      <c r="C18" s="52" t="s">
        <v>49</v>
      </c>
      <c r="D18" s="53">
        <v>468</v>
      </c>
      <c r="E18" s="53">
        <v>26</v>
      </c>
      <c r="F18" s="53">
        <v>10</v>
      </c>
      <c r="G18" s="53">
        <v>7</v>
      </c>
      <c r="H18" s="53">
        <v>0</v>
      </c>
      <c r="I18" s="53">
        <v>3</v>
      </c>
      <c r="J18" s="53">
        <v>1</v>
      </c>
      <c r="K18" s="53">
        <v>8</v>
      </c>
      <c r="L18" s="53">
        <v>26</v>
      </c>
      <c r="M18" s="53">
        <v>3</v>
      </c>
      <c r="N18" s="53">
        <v>0</v>
      </c>
      <c r="O18" s="53">
        <v>26</v>
      </c>
      <c r="P18" s="53">
        <v>1</v>
      </c>
      <c r="Q18" s="53">
        <v>0</v>
      </c>
      <c r="R18" s="53">
        <v>26</v>
      </c>
      <c r="S18" s="53">
        <v>13</v>
      </c>
      <c r="T18" s="53">
        <v>0</v>
      </c>
      <c r="U18" s="53">
        <v>1</v>
      </c>
      <c r="V18" s="53">
        <v>2</v>
      </c>
      <c r="W18" s="53">
        <v>0</v>
      </c>
      <c r="X18" s="53">
        <v>3</v>
      </c>
      <c r="Y18" s="53">
        <v>3</v>
      </c>
      <c r="Z18" s="53">
        <v>14</v>
      </c>
      <c r="AA18" s="53">
        <v>8</v>
      </c>
      <c r="AB18" s="53">
        <v>0</v>
      </c>
      <c r="AC18" s="53">
        <v>0</v>
      </c>
      <c r="AD18" s="53">
        <v>0</v>
      </c>
      <c r="AE18" s="53">
        <v>0</v>
      </c>
      <c r="AF18" s="53">
        <v>1</v>
      </c>
      <c r="AG18" s="53">
        <v>1</v>
      </c>
      <c r="AH18" s="53">
        <v>0</v>
      </c>
      <c r="AI18" s="53">
        <v>0</v>
      </c>
      <c r="AJ18" s="53">
        <v>2</v>
      </c>
      <c r="AK18" s="54"/>
    </row>
    <row r="19" spans="2:37" s="4" customFormat="1" ht="19.899999999999999" customHeight="1" x14ac:dyDescent="0.7">
      <c r="B19" s="47"/>
      <c r="C19" s="52" t="s">
        <v>50</v>
      </c>
      <c r="D19" s="53">
        <v>34</v>
      </c>
      <c r="E19" s="53">
        <v>2</v>
      </c>
      <c r="F19" s="53">
        <v>0</v>
      </c>
      <c r="G19" s="53">
        <v>2</v>
      </c>
      <c r="H19" s="53">
        <v>0</v>
      </c>
      <c r="I19" s="53">
        <v>0</v>
      </c>
      <c r="J19" s="53">
        <v>0</v>
      </c>
      <c r="K19" s="53">
        <v>2</v>
      </c>
      <c r="L19" s="53">
        <v>1</v>
      </c>
      <c r="M19" s="53">
        <v>0</v>
      </c>
      <c r="N19" s="53">
        <v>0</v>
      </c>
      <c r="O19" s="53">
        <v>2</v>
      </c>
      <c r="P19" s="53">
        <v>0</v>
      </c>
      <c r="Q19" s="53">
        <v>0</v>
      </c>
      <c r="R19" s="53">
        <v>2</v>
      </c>
      <c r="S19" s="53">
        <v>0</v>
      </c>
      <c r="T19" s="53">
        <v>0</v>
      </c>
      <c r="U19" s="53">
        <v>0</v>
      </c>
      <c r="V19" s="53">
        <v>0</v>
      </c>
      <c r="W19" s="53">
        <v>0</v>
      </c>
      <c r="X19" s="53">
        <v>0</v>
      </c>
      <c r="Y19" s="53">
        <v>0</v>
      </c>
      <c r="Z19" s="53">
        <v>0</v>
      </c>
      <c r="AA19" s="53">
        <v>0</v>
      </c>
      <c r="AB19" s="53">
        <v>0</v>
      </c>
      <c r="AC19" s="53">
        <v>0</v>
      </c>
      <c r="AD19" s="53">
        <v>0</v>
      </c>
      <c r="AE19" s="53">
        <v>0</v>
      </c>
      <c r="AF19" s="53">
        <v>0</v>
      </c>
      <c r="AG19" s="53">
        <v>0</v>
      </c>
      <c r="AH19" s="53">
        <v>0</v>
      </c>
      <c r="AI19" s="53">
        <v>0</v>
      </c>
      <c r="AJ19" s="65">
        <v>0</v>
      </c>
    </row>
    <row r="20" spans="2:37" s="4" customFormat="1" ht="20.100000000000001" customHeight="1" x14ac:dyDescent="0.7">
      <c r="B20" s="47"/>
      <c r="C20" s="52" t="s">
        <v>51</v>
      </c>
      <c r="D20" s="53" t="s">
        <v>82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3">
        <v>0</v>
      </c>
      <c r="N20" s="53">
        <v>0</v>
      </c>
      <c r="O20" s="53">
        <v>0</v>
      </c>
      <c r="P20" s="53">
        <v>0</v>
      </c>
      <c r="Q20" s="53">
        <v>0</v>
      </c>
      <c r="R20" s="53">
        <v>0</v>
      </c>
      <c r="S20" s="53">
        <v>0</v>
      </c>
      <c r="T20" s="53">
        <v>0</v>
      </c>
      <c r="U20" s="53">
        <v>0</v>
      </c>
      <c r="V20" s="53">
        <v>0</v>
      </c>
      <c r="W20" s="53">
        <v>0</v>
      </c>
      <c r="X20" s="53">
        <v>0</v>
      </c>
      <c r="Y20" s="53">
        <v>0</v>
      </c>
      <c r="Z20" s="53">
        <v>0</v>
      </c>
      <c r="AA20" s="53">
        <v>0</v>
      </c>
      <c r="AB20" s="53">
        <v>0</v>
      </c>
      <c r="AC20" s="53">
        <v>0</v>
      </c>
      <c r="AD20" s="53">
        <v>0</v>
      </c>
      <c r="AE20" s="53">
        <v>0</v>
      </c>
      <c r="AF20" s="53">
        <v>0</v>
      </c>
      <c r="AG20" s="53">
        <v>0</v>
      </c>
      <c r="AH20" s="53">
        <v>0</v>
      </c>
      <c r="AI20" s="53">
        <v>0</v>
      </c>
      <c r="AJ20" s="65">
        <v>0</v>
      </c>
    </row>
    <row r="21" spans="2:37" s="4" customFormat="1" ht="20.100000000000001" customHeight="1" thickBot="1" x14ac:dyDescent="0.75">
      <c r="B21" s="47"/>
      <c r="C21" s="48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49"/>
      <c r="U21" s="49"/>
      <c r="V21" s="49"/>
      <c r="W21" s="49"/>
      <c r="X21" s="49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51"/>
    </row>
    <row r="22" spans="2:37" s="4" customFormat="1" ht="20.100000000000001" customHeight="1" thickBot="1" x14ac:dyDescent="0.75">
      <c r="B22" s="42" t="s">
        <v>52</v>
      </c>
      <c r="C22" s="43"/>
      <c r="D22" s="44">
        <f>SUM(D23:D26)</f>
        <v>1104</v>
      </c>
      <c r="E22" s="44">
        <f t="shared" ref="E22:AJ22" si="4">SUM(E23:E26)</f>
        <v>100</v>
      </c>
      <c r="F22" s="44">
        <f t="shared" si="4"/>
        <v>55</v>
      </c>
      <c r="G22" s="44">
        <f t="shared" si="4"/>
        <v>9</v>
      </c>
      <c r="H22" s="44">
        <f t="shared" si="4"/>
        <v>4</v>
      </c>
      <c r="I22" s="44">
        <f t="shared" si="4"/>
        <v>2</v>
      </c>
      <c r="J22" s="44">
        <f t="shared" si="4"/>
        <v>9</v>
      </c>
      <c r="K22" s="44">
        <f t="shared" si="4"/>
        <v>21</v>
      </c>
      <c r="L22" s="44">
        <f t="shared" si="4"/>
        <v>97</v>
      </c>
      <c r="M22" s="44">
        <f t="shared" si="4"/>
        <v>21</v>
      </c>
      <c r="N22" s="44">
        <f t="shared" si="4"/>
        <v>20</v>
      </c>
      <c r="O22" s="44">
        <f t="shared" si="4"/>
        <v>97</v>
      </c>
      <c r="P22" s="44">
        <f t="shared" si="4"/>
        <v>25</v>
      </c>
      <c r="Q22" s="44">
        <f t="shared" si="4"/>
        <v>21</v>
      </c>
      <c r="R22" s="44">
        <f t="shared" si="4"/>
        <v>94</v>
      </c>
      <c r="S22" s="44">
        <f t="shared" si="4"/>
        <v>38</v>
      </c>
      <c r="T22" s="44">
        <f t="shared" si="4"/>
        <v>14</v>
      </c>
      <c r="U22" s="44">
        <f t="shared" si="4"/>
        <v>0</v>
      </c>
      <c r="V22" s="44">
        <f t="shared" si="4"/>
        <v>3</v>
      </c>
      <c r="W22" s="44">
        <f t="shared" si="4"/>
        <v>0</v>
      </c>
      <c r="X22" s="44">
        <f t="shared" si="4"/>
        <v>2</v>
      </c>
      <c r="Y22" s="44">
        <f t="shared" si="4"/>
        <v>2</v>
      </c>
      <c r="Z22" s="44">
        <f t="shared" si="4"/>
        <v>74</v>
      </c>
      <c r="AA22" s="44">
        <f t="shared" si="4"/>
        <v>23</v>
      </c>
      <c r="AB22" s="44">
        <f t="shared" si="4"/>
        <v>2</v>
      </c>
      <c r="AC22" s="44">
        <f t="shared" si="4"/>
        <v>1</v>
      </c>
      <c r="AD22" s="44">
        <f t="shared" si="4"/>
        <v>0</v>
      </c>
      <c r="AE22" s="44">
        <f t="shared" si="4"/>
        <v>3</v>
      </c>
      <c r="AF22" s="44">
        <f t="shared" si="4"/>
        <v>1</v>
      </c>
      <c r="AG22" s="44">
        <f t="shared" si="4"/>
        <v>1</v>
      </c>
      <c r="AH22" s="44">
        <f t="shared" si="4"/>
        <v>0</v>
      </c>
      <c r="AI22" s="44">
        <f t="shared" si="4"/>
        <v>0</v>
      </c>
      <c r="AJ22" s="45">
        <f t="shared" si="4"/>
        <v>2</v>
      </c>
    </row>
    <row r="23" spans="2:37" s="4" customFormat="1" ht="20.100000000000001" customHeight="1" x14ac:dyDescent="0.7">
      <c r="B23" s="47"/>
      <c r="C23" s="48" t="s">
        <v>53</v>
      </c>
      <c r="D23" s="53">
        <v>660</v>
      </c>
      <c r="E23" s="53">
        <v>72</v>
      </c>
      <c r="F23" s="53">
        <v>49</v>
      </c>
      <c r="G23" s="53">
        <v>0</v>
      </c>
      <c r="H23" s="53">
        <v>4</v>
      </c>
      <c r="I23" s="53">
        <v>1</v>
      </c>
      <c r="J23" s="53">
        <v>8</v>
      </c>
      <c r="K23" s="53">
        <v>14</v>
      </c>
      <c r="L23" s="53">
        <v>72</v>
      </c>
      <c r="M23" s="53">
        <v>17</v>
      </c>
      <c r="N23" s="53">
        <v>16</v>
      </c>
      <c r="O23" s="53">
        <v>72</v>
      </c>
      <c r="P23" s="53">
        <v>16</v>
      </c>
      <c r="Q23" s="53">
        <v>20</v>
      </c>
      <c r="R23" s="53">
        <v>72</v>
      </c>
      <c r="S23" s="53">
        <v>27</v>
      </c>
      <c r="T23" s="53">
        <v>12</v>
      </c>
      <c r="U23" s="53">
        <v>0</v>
      </c>
      <c r="V23" s="53">
        <v>0</v>
      </c>
      <c r="W23" s="53">
        <v>0</v>
      </c>
      <c r="X23" s="53">
        <v>0</v>
      </c>
      <c r="Y23" s="53">
        <v>0</v>
      </c>
      <c r="Z23" s="53">
        <v>55</v>
      </c>
      <c r="AA23" s="53">
        <v>17</v>
      </c>
      <c r="AB23" s="53">
        <v>2</v>
      </c>
      <c r="AC23" s="53">
        <v>1</v>
      </c>
      <c r="AD23" s="53">
        <v>0</v>
      </c>
      <c r="AE23" s="53">
        <v>3</v>
      </c>
      <c r="AF23" s="53">
        <v>0</v>
      </c>
      <c r="AG23" s="53">
        <v>1</v>
      </c>
      <c r="AH23" s="53">
        <v>0</v>
      </c>
      <c r="AI23" s="53">
        <v>0</v>
      </c>
      <c r="AJ23" s="66">
        <v>1</v>
      </c>
    </row>
    <row r="24" spans="2:37" s="4" customFormat="1" ht="20.100000000000001" customHeight="1" x14ac:dyDescent="0.7">
      <c r="B24" s="47"/>
      <c r="C24" s="48" t="s">
        <v>83</v>
      </c>
      <c r="D24" s="53">
        <v>268</v>
      </c>
      <c r="E24" s="53">
        <v>22</v>
      </c>
      <c r="F24" s="53">
        <v>4</v>
      </c>
      <c r="G24" s="53">
        <v>9</v>
      </c>
      <c r="H24" s="53">
        <v>0</v>
      </c>
      <c r="I24" s="53">
        <v>0</v>
      </c>
      <c r="J24" s="53">
        <v>1</v>
      </c>
      <c r="K24" s="53">
        <v>6</v>
      </c>
      <c r="L24" s="53">
        <v>22</v>
      </c>
      <c r="M24" s="53">
        <v>4</v>
      </c>
      <c r="N24" s="53">
        <v>3</v>
      </c>
      <c r="O24" s="53">
        <v>22</v>
      </c>
      <c r="P24" s="53">
        <v>8</v>
      </c>
      <c r="Q24" s="53">
        <v>1</v>
      </c>
      <c r="R24" s="53">
        <v>22</v>
      </c>
      <c r="S24" s="53">
        <v>11</v>
      </c>
      <c r="T24" s="53">
        <v>2</v>
      </c>
      <c r="U24" s="53">
        <v>0</v>
      </c>
      <c r="V24" s="53">
        <v>3</v>
      </c>
      <c r="W24" s="53">
        <v>0</v>
      </c>
      <c r="X24" s="53">
        <v>0</v>
      </c>
      <c r="Y24" s="53">
        <v>0</v>
      </c>
      <c r="Z24" s="53">
        <v>16</v>
      </c>
      <c r="AA24" s="53">
        <v>6</v>
      </c>
      <c r="AB24" s="53">
        <v>0</v>
      </c>
      <c r="AC24" s="53">
        <v>0</v>
      </c>
      <c r="AD24" s="53">
        <v>0</v>
      </c>
      <c r="AE24" s="53">
        <v>0</v>
      </c>
      <c r="AF24" s="53">
        <v>0</v>
      </c>
      <c r="AG24" s="53">
        <v>0</v>
      </c>
      <c r="AH24" s="53">
        <v>0</v>
      </c>
      <c r="AI24" s="53">
        <v>0</v>
      </c>
      <c r="AJ24" s="65">
        <v>0</v>
      </c>
    </row>
    <row r="25" spans="2:37" s="4" customFormat="1" ht="20.100000000000001" customHeight="1" x14ac:dyDescent="0.7">
      <c r="B25" s="47"/>
      <c r="C25" s="48" t="s">
        <v>84</v>
      </c>
      <c r="D25" s="53">
        <v>112</v>
      </c>
      <c r="E25" s="53">
        <v>3</v>
      </c>
      <c r="F25" s="53">
        <v>2</v>
      </c>
      <c r="G25" s="53">
        <v>0</v>
      </c>
      <c r="H25" s="53">
        <v>0</v>
      </c>
      <c r="I25" s="53">
        <v>1</v>
      </c>
      <c r="J25" s="53">
        <v>0</v>
      </c>
      <c r="K25" s="53">
        <v>1</v>
      </c>
      <c r="L25" s="53">
        <v>1</v>
      </c>
      <c r="M25" s="53">
        <v>0</v>
      </c>
      <c r="N25" s="53">
        <v>1</v>
      </c>
      <c r="O25" s="53">
        <v>1</v>
      </c>
      <c r="P25" s="53">
        <v>1</v>
      </c>
      <c r="Q25" s="53">
        <v>0</v>
      </c>
      <c r="R25" s="53">
        <v>0</v>
      </c>
      <c r="S25" s="53">
        <v>0</v>
      </c>
      <c r="T25" s="53">
        <v>0</v>
      </c>
      <c r="U25" s="53">
        <v>0</v>
      </c>
      <c r="V25" s="53">
        <v>0</v>
      </c>
      <c r="W25" s="53">
        <v>0</v>
      </c>
      <c r="X25" s="53">
        <v>1</v>
      </c>
      <c r="Y25" s="53">
        <v>1</v>
      </c>
      <c r="Z25" s="53">
        <v>0</v>
      </c>
      <c r="AA25" s="53">
        <v>0</v>
      </c>
      <c r="AB25" s="53">
        <v>0</v>
      </c>
      <c r="AC25" s="53">
        <v>0</v>
      </c>
      <c r="AD25" s="53">
        <v>0</v>
      </c>
      <c r="AE25" s="53">
        <v>0</v>
      </c>
      <c r="AF25" s="53">
        <v>1</v>
      </c>
      <c r="AG25" s="53">
        <v>0</v>
      </c>
      <c r="AH25" s="53">
        <v>0</v>
      </c>
      <c r="AI25" s="53">
        <v>0</v>
      </c>
      <c r="AJ25" s="65">
        <v>1</v>
      </c>
    </row>
    <row r="26" spans="2:37" s="4" customFormat="1" ht="20.100000000000001" customHeight="1" x14ac:dyDescent="0.7">
      <c r="B26" s="47"/>
      <c r="C26" s="48" t="s">
        <v>54</v>
      </c>
      <c r="D26" s="53">
        <v>64</v>
      </c>
      <c r="E26" s="53">
        <v>3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2</v>
      </c>
      <c r="M26" s="53">
        <v>0</v>
      </c>
      <c r="N26" s="53">
        <v>0</v>
      </c>
      <c r="O26" s="53">
        <v>2</v>
      </c>
      <c r="P26" s="53">
        <v>0</v>
      </c>
      <c r="Q26" s="53">
        <v>0</v>
      </c>
      <c r="R26" s="53">
        <v>0</v>
      </c>
      <c r="S26" s="53">
        <v>0</v>
      </c>
      <c r="T26" s="53">
        <v>0</v>
      </c>
      <c r="U26" s="53">
        <v>0</v>
      </c>
      <c r="V26" s="53">
        <v>0</v>
      </c>
      <c r="W26" s="53">
        <v>0</v>
      </c>
      <c r="X26" s="53">
        <v>1</v>
      </c>
      <c r="Y26" s="53">
        <v>1</v>
      </c>
      <c r="Z26" s="53">
        <v>3</v>
      </c>
      <c r="AA26" s="53">
        <v>0</v>
      </c>
      <c r="AB26" s="53">
        <v>0</v>
      </c>
      <c r="AC26" s="53">
        <v>0</v>
      </c>
      <c r="AD26" s="53">
        <v>0</v>
      </c>
      <c r="AE26" s="53">
        <v>0</v>
      </c>
      <c r="AF26" s="53">
        <v>0</v>
      </c>
      <c r="AG26" s="53">
        <v>0</v>
      </c>
      <c r="AH26" s="53">
        <v>0</v>
      </c>
      <c r="AI26" s="53">
        <v>0</v>
      </c>
      <c r="AJ26" s="65">
        <v>0</v>
      </c>
    </row>
    <row r="27" spans="2:37" s="4" customFormat="1" ht="20.100000000000001" customHeight="1" thickBot="1" x14ac:dyDescent="0.75">
      <c r="B27" s="47"/>
      <c r="C27" s="48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51"/>
    </row>
    <row r="28" spans="2:37" s="4" customFormat="1" ht="20.100000000000001" customHeight="1" thickBot="1" x14ac:dyDescent="0.75">
      <c r="B28" s="42" t="s">
        <v>55</v>
      </c>
      <c r="C28" s="43"/>
      <c r="D28" s="55">
        <f t="shared" ref="D28:AJ28" si="5">SUM(D29,D30)</f>
        <v>300</v>
      </c>
      <c r="E28" s="55">
        <f t="shared" si="5"/>
        <v>20</v>
      </c>
      <c r="F28" s="55">
        <f t="shared" si="5"/>
        <v>10</v>
      </c>
      <c r="G28" s="55">
        <f t="shared" si="5"/>
        <v>2</v>
      </c>
      <c r="H28" s="55">
        <f t="shared" si="5"/>
        <v>4</v>
      </c>
      <c r="I28" s="55">
        <f t="shared" si="5"/>
        <v>3</v>
      </c>
      <c r="J28" s="55">
        <f t="shared" si="5"/>
        <v>6</v>
      </c>
      <c r="K28" s="55">
        <f t="shared" si="5"/>
        <v>2</v>
      </c>
      <c r="L28" s="55">
        <f t="shared" si="5"/>
        <v>8</v>
      </c>
      <c r="M28" s="55">
        <f t="shared" si="5"/>
        <v>1</v>
      </c>
      <c r="N28" s="55">
        <f t="shared" si="5"/>
        <v>1</v>
      </c>
      <c r="O28" s="55">
        <f t="shared" si="5"/>
        <v>9</v>
      </c>
      <c r="P28" s="55">
        <f t="shared" si="5"/>
        <v>3</v>
      </c>
      <c r="Q28" s="55">
        <f t="shared" si="5"/>
        <v>0</v>
      </c>
      <c r="R28" s="55">
        <f t="shared" si="5"/>
        <v>12</v>
      </c>
      <c r="S28" s="55">
        <f t="shared" si="5"/>
        <v>6</v>
      </c>
      <c r="T28" s="55">
        <f t="shared" si="5"/>
        <v>0</v>
      </c>
      <c r="U28" s="55">
        <f t="shared" si="5"/>
        <v>4</v>
      </c>
      <c r="V28" s="55">
        <f t="shared" si="5"/>
        <v>6</v>
      </c>
      <c r="W28" s="55">
        <f t="shared" si="5"/>
        <v>0</v>
      </c>
      <c r="X28" s="55">
        <f t="shared" si="5"/>
        <v>4</v>
      </c>
      <c r="Y28" s="55">
        <f t="shared" si="5"/>
        <v>2</v>
      </c>
      <c r="Z28" s="55">
        <f t="shared" si="5"/>
        <v>7</v>
      </c>
      <c r="AA28" s="55">
        <f t="shared" si="5"/>
        <v>10</v>
      </c>
      <c r="AB28" s="55">
        <f t="shared" si="5"/>
        <v>4</v>
      </c>
      <c r="AC28" s="55">
        <f t="shared" si="5"/>
        <v>0</v>
      </c>
      <c r="AD28" s="55">
        <f t="shared" si="5"/>
        <v>0</v>
      </c>
      <c r="AE28" s="55">
        <f t="shared" si="5"/>
        <v>2</v>
      </c>
      <c r="AF28" s="55">
        <f t="shared" si="5"/>
        <v>7</v>
      </c>
      <c r="AG28" s="55">
        <f t="shared" si="5"/>
        <v>0</v>
      </c>
      <c r="AH28" s="55">
        <f t="shared" si="5"/>
        <v>0</v>
      </c>
      <c r="AI28" s="55">
        <f t="shared" si="5"/>
        <v>0</v>
      </c>
      <c r="AJ28" s="68">
        <f t="shared" si="5"/>
        <v>2</v>
      </c>
    </row>
    <row r="29" spans="2:37" s="4" customFormat="1" ht="20.100000000000001" customHeight="1" x14ac:dyDescent="0.7">
      <c r="B29" s="47"/>
      <c r="C29" s="48" t="s">
        <v>56</v>
      </c>
      <c r="D29" s="53">
        <v>245</v>
      </c>
      <c r="E29" s="53">
        <v>14</v>
      </c>
      <c r="F29" s="53">
        <v>6</v>
      </c>
      <c r="G29" s="53">
        <v>1</v>
      </c>
      <c r="H29" s="53">
        <v>4</v>
      </c>
      <c r="I29" s="53">
        <v>3</v>
      </c>
      <c r="J29" s="53">
        <v>6</v>
      </c>
      <c r="K29" s="53">
        <v>2</v>
      </c>
      <c r="L29" s="53">
        <v>2</v>
      </c>
      <c r="M29" s="53">
        <v>1</v>
      </c>
      <c r="N29" s="53">
        <v>1</v>
      </c>
      <c r="O29" s="53">
        <v>3</v>
      </c>
      <c r="P29" s="53">
        <v>3</v>
      </c>
      <c r="Q29" s="53">
        <v>0</v>
      </c>
      <c r="R29" s="53">
        <v>6</v>
      </c>
      <c r="S29" s="53">
        <v>6</v>
      </c>
      <c r="T29" s="53">
        <v>0</v>
      </c>
      <c r="U29" s="53">
        <v>3</v>
      </c>
      <c r="V29" s="53">
        <v>5</v>
      </c>
      <c r="W29" s="53">
        <v>0</v>
      </c>
      <c r="X29" s="53">
        <v>1</v>
      </c>
      <c r="Y29" s="53">
        <v>1</v>
      </c>
      <c r="Z29" s="53">
        <v>5</v>
      </c>
      <c r="AA29" s="53">
        <v>7</v>
      </c>
      <c r="AB29" s="53">
        <v>4</v>
      </c>
      <c r="AC29" s="53">
        <v>0</v>
      </c>
      <c r="AD29" s="53">
        <v>0</v>
      </c>
      <c r="AE29" s="53">
        <v>2</v>
      </c>
      <c r="AF29" s="53">
        <v>7</v>
      </c>
      <c r="AG29" s="53">
        <v>0</v>
      </c>
      <c r="AH29" s="53">
        <v>0</v>
      </c>
      <c r="AI29" s="53">
        <v>0</v>
      </c>
      <c r="AJ29" s="65">
        <v>2</v>
      </c>
    </row>
    <row r="30" spans="2:37" s="4" customFormat="1" ht="20.25" customHeight="1" x14ac:dyDescent="0.7">
      <c r="B30" s="47"/>
      <c r="C30" s="48" t="s">
        <v>85</v>
      </c>
      <c r="D30" s="53">
        <v>55</v>
      </c>
      <c r="E30" s="53">
        <v>6</v>
      </c>
      <c r="F30" s="53">
        <v>4</v>
      </c>
      <c r="G30" s="53">
        <v>1</v>
      </c>
      <c r="H30" s="53">
        <v>0</v>
      </c>
      <c r="I30" s="53">
        <v>0</v>
      </c>
      <c r="J30" s="53">
        <v>0</v>
      </c>
      <c r="K30" s="53">
        <v>0</v>
      </c>
      <c r="L30" s="53">
        <v>6</v>
      </c>
      <c r="M30" s="53">
        <v>0</v>
      </c>
      <c r="N30" s="53">
        <v>0</v>
      </c>
      <c r="O30" s="53">
        <v>6</v>
      </c>
      <c r="P30" s="53">
        <v>0</v>
      </c>
      <c r="Q30" s="53">
        <v>0</v>
      </c>
      <c r="R30" s="53">
        <v>6</v>
      </c>
      <c r="S30" s="53">
        <v>0</v>
      </c>
      <c r="T30" s="53">
        <v>0</v>
      </c>
      <c r="U30" s="53">
        <v>1</v>
      </c>
      <c r="V30" s="53">
        <v>1</v>
      </c>
      <c r="W30" s="53">
        <v>0</v>
      </c>
      <c r="X30" s="53">
        <v>3</v>
      </c>
      <c r="Y30" s="53">
        <v>1</v>
      </c>
      <c r="Z30" s="53">
        <v>2</v>
      </c>
      <c r="AA30" s="53">
        <v>3</v>
      </c>
      <c r="AB30" s="53">
        <v>0</v>
      </c>
      <c r="AC30" s="53">
        <v>0</v>
      </c>
      <c r="AD30" s="53">
        <v>0</v>
      </c>
      <c r="AE30" s="53">
        <v>0</v>
      </c>
      <c r="AF30" s="53">
        <v>0</v>
      </c>
      <c r="AG30" s="53">
        <v>0</v>
      </c>
      <c r="AH30" s="53">
        <v>0</v>
      </c>
      <c r="AI30" s="53">
        <v>0</v>
      </c>
      <c r="AJ30" s="65">
        <v>0</v>
      </c>
    </row>
    <row r="31" spans="2:37" s="4" customFormat="1" ht="20.100000000000001" customHeight="1" thickBot="1" x14ac:dyDescent="0.75">
      <c r="B31" s="47"/>
      <c r="C31" s="48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51"/>
    </row>
    <row r="32" spans="2:37" s="4" customFormat="1" ht="20.100000000000001" customHeight="1" thickBot="1" x14ac:dyDescent="0.75">
      <c r="B32" s="42" t="s">
        <v>57</v>
      </c>
      <c r="C32" s="43"/>
      <c r="D32" s="44">
        <f>SUM(D33:D37)</f>
        <v>1042</v>
      </c>
      <c r="E32" s="44">
        <f t="shared" ref="E32:AJ32" si="6">SUM(E33:E37)</f>
        <v>79</v>
      </c>
      <c r="F32" s="44">
        <f t="shared" si="6"/>
        <v>50</v>
      </c>
      <c r="G32" s="44">
        <f t="shared" si="6"/>
        <v>5</v>
      </c>
      <c r="H32" s="44">
        <f t="shared" si="6"/>
        <v>2</v>
      </c>
      <c r="I32" s="44">
        <f t="shared" si="6"/>
        <v>6</v>
      </c>
      <c r="J32" s="44">
        <f t="shared" si="6"/>
        <v>6</v>
      </c>
      <c r="K32" s="44">
        <f t="shared" si="6"/>
        <v>5</v>
      </c>
      <c r="L32" s="44">
        <f t="shared" si="6"/>
        <v>76</v>
      </c>
      <c r="M32" s="44">
        <f t="shared" si="6"/>
        <v>0</v>
      </c>
      <c r="N32" s="44">
        <f t="shared" si="6"/>
        <v>0</v>
      </c>
      <c r="O32" s="44">
        <f t="shared" si="6"/>
        <v>76</v>
      </c>
      <c r="P32" s="44">
        <f t="shared" si="6"/>
        <v>0</v>
      </c>
      <c r="Q32" s="44">
        <f t="shared" si="6"/>
        <v>0</v>
      </c>
      <c r="R32" s="44">
        <f t="shared" si="6"/>
        <v>76</v>
      </c>
      <c r="S32" s="44">
        <f t="shared" si="6"/>
        <v>0</v>
      </c>
      <c r="T32" s="44">
        <f t="shared" si="6"/>
        <v>0</v>
      </c>
      <c r="U32" s="44">
        <f t="shared" si="6"/>
        <v>3</v>
      </c>
      <c r="V32" s="44">
        <f t="shared" si="6"/>
        <v>6</v>
      </c>
      <c r="W32" s="44">
        <f t="shared" si="6"/>
        <v>0</v>
      </c>
      <c r="X32" s="44">
        <f t="shared" si="6"/>
        <v>4</v>
      </c>
      <c r="Y32" s="44">
        <f t="shared" si="6"/>
        <v>2</v>
      </c>
      <c r="Z32" s="44">
        <f t="shared" si="6"/>
        <v>52</v>
      </c>
      <c r="AA32" s="44">
        <f t="shared" si="6"/>
        <v>22</v>
      </c>
      <c r="AB32" s="44">
        <f t="shared" si="6"/>
        <v>0</v>
      </c>
      <c r="AC32" s="44">
        <f t="shared" si="6"/>
        <v>0</v>
      </c>
      <c r="AD32" s="44">
        <f t="shared" si="6"/>
        <v>0</v>
      </c>
      <c r="AE32" s="44">
        <f t="shared" si="6"/>
        <v>0</v>
      </c>
      <c r="AF32" s="44">
        <f t="shared" si="6"/>
        <v>0</v>
      </c>
      <c r="AG32" s="44">
        <f t="shared" si="6"/>
        <v>0</v>
      </c>
      <c r="AH32" s="44">
        <f t="shared" si="6"/>
        <v>0</v>
      </c>
      <c r="AI32" s="44">
        <f t="shared" si="6"/>
        <v>0</v>
      </c>
      <c r="AJ32" s="45">
        <f t="shared" si="6"/>
        <v>0</v>
      </c>
    </row>
    <row r="33" spans="2:36" s="4" customFormat="1" ht="20.100000000000001" customHeight="1" x14ac:dyDescent="0.7">
      <c r="B33" s="47"/>
      <c r="C33" s="48" t="s">
        <v>58</v>
      </c>
      <c r="D33" s="53">
        <v>462</v>
      </c>
      <c r="E33" s="53">
        <v>43</v>
      </c>
      <c r="F33" s="53">
        <v>26</v>
      </c>
      <c r="G33" s="53">
        <v>0</v>
      </c>
      <c r="H33" s="53">
        <v>2</v>
      </c>
      <c r="I33" s="53">
        <v>6</v>
      </c>
      <c r="J33" s="53">
        <v>6</v>
      </c>
      <c r="K33" s="53">
        <v>5</v>
      </c>
      <c r="L33" s="53">
        <v>40</v>
      </c>
      <c r="M33" s="53">
        <v>0</v>
      </c>
      <c r="N33" s="53">
        <v>0</v>
      </c>
      <c r="O33" s="53">
        <v>40</v>
      </c>
      <c r="P33" s="53">
        <v>0</v>
      </c>
      <c r="Q33" s="53">
        <v>0</v>
      </c>
      <c r="R33" s="53">
        <v>40</v>
      </c>
      <c r="S33" s="53">
        <v>0</v>
      </c>
      <c r="T33" s="53">
        <v>0</v>
      </c>
      <c r="U33" s="53">
        <v>3</v>
      </c>
      <c r="V33" s="53">
        <v>6</v>
      </c>
      <c r="W33" s="53">
        <v>0</v>
      </c>
      <c r="X33" s="53">
        <v>4</v>
      </c>
      <c r="Y33" s="53">
        <v>2</v>
      </c>
      <c r="Z33" s="53">
        <v>20</v>
      </c>
      <c r="AA33" s="53">
        <v>18</v>
      </c>
      <c r="AB33" s="53">
        <v>0</v>
      </c>
      <c r="AC33" s="53">
        <v>0</v>
      </c>
      <c r="AD33" s="53">
        <v>0</v>
      </c>
      <c r="AE33" s="53">
        <v>0</v>
      </c>
      <c r="AF33" s="53">
        <v>0</v>
      </c>
      <c r="AG33" s="53">
        <v>0</v>
      </c>
      <c r="AH33" s="53">
        <v>0</v>
      </c>
      <c r="AI33" s="53">
        <v>0</v>
      </c>
      <c r="AJ33" s="65">
        <v>0</v>
      </c>
    </row>
    <row r="34" spans="2:36" s="4" customFormat="1" ht="20.100000000000001" customHeight="1" x14ac:dyDescent="0.7">
      <c r="B34" s="47"/>
      <c r="C34" s="48" t="s">
        <v>59</v>
      </c>
      <c r="D34" s="53">
        <v>358</v>
      </c>
      <c r="E34" s="53">
        <v>20</v>
      </c>
      <c r="F34" s="53">
        <v>12</v>
      </c>
      <c r="G34" s="53">
        <v>5</v>
      </c>
      <c r="H34" s="53">
        <v>0</v>
      </c>
      <c r="I34" s="53">
        <v>0</v>
      </c>
      <c r="J34" s="53">
        <v>0</v>
      </c>
      <c r="K34" s="53">
        <v>0</v>
      </c>
      <c r="L34" s="53">
        <v>20</v>
      </c>
      <c r="M34" s="53">
        <v>0</v>
      </c>
      <c r="N34" s="53">
        <v>0</v>
      </c>
      <c r="O34" s="53">
        <v>20</v>
      </c>
      <c r="P34" s="53">
        <v>0</v>
      </c>
      <c r="Q34" s="53">
        <v>0</v>
      </c>
      <c r="R34" s="53">
        <v>20</v>
      </c>
      <c r="S34" s="53">
        <v>0</v>
      </c>
      <c r="T34" s="53">
        <v>0</v>
      </c>
      <c r="U34" s="53">
        <v>0</v>
      </c>
      <c r="V34" s="53">
        <v>0</v>
      </c>
      <c r="W34" s="53">
        <v>0</v>
      </c>
      <c r="X34" s="53">
        <v>0</v>
      </c>
      <c r="Y34" s="53">
        <v>0</v>
      </c>
      <c r="Z34" s="53">
        <v>16</v>
      </c>
      <c r="AA34" s="53">
        <v>4</v>
      </c>
      <c r="AB34" s="53">
        <v>0</v>
      </c>
      <c r="AC34" s="53">
        <v>0</v>
      </c>
      <c r="AD34" s="53">
        <v>0</v>
      </c>
      <c r="AE34" s="53">
        <v>0</v>
      </c>
      <c r="AF34" s="53">
        <v>0</v>
      </c>
      <c r="AG34" s="53">
        <v>0</v>
      </c>
      <c r="AH34" s="53">
        <v>0</v>
      </c>
      <c r="AI34" s="53">
        <v>0</v>
      </c>
      <c r="AJ34" s="65">
        <v>0</v>
      </c>
    </row>
    <row r="35" spans="2:36" s="4" customFormat="1" ht="20.100000000000001" customHeight="1" x14ac:dyDescent="0.7">
      <c r="B35" s="47"/>
      <c r="C35" s="48" t="s">
        <v>60</v>
      </c>
      <c r="D35" s="53">
        <v>172</v>
      </c>
      <c r="E35" s="53">
        <v>16</v>
      </c>
      <c r="F35" s="53">
        <v>12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3">
        <v>16</v>
      </c>
      <c r="M35" s="53">
        <v>0</v>
      </c>
      <c r="N35" s="53">
        <v>0</v>
      </c>
      <c r="O35" s="53">
        <v>16</v>
      </c>
      <c r="P35" s="53">
        <v>0</v>
      </c>
      <c r="Q35" s="53">
        <v>0</v>
      </c>
      <c r="R35" s="53">
        <v>16</v>
      </c>
      <c r="S35" s="53">
        <v>0</v>
      </c>
      <c r="T35" s="53">
        <v>0</v>
      </c>
      <c r="U35" s="53">
        <v>0</v>
      </c>
      <c r="V35" s="53">
        <v>0</v>
      </c>
      <c r="W35" s="53">
        <v>0</v>
      </c>
      <c r="X35" s="53">
        <v>0</v>
      </c>
      <c r="Y35" s="53">
        <v>0</v>
      </c>
      <c r="Z35" s="53">
        <v>16</v>
      </c>
      <c r="AA35" s="53">
        <v>0</v>
      </c>
      <c r="AB35" s="53">
        <v>0</v>
      </c>
      <c r="AC35" s="53">
        <v>0</v>
      </c>
      <c r="AD35" s="53">
        <v>0</v>
      </c>
      <c r="AE35" s="53">
        <v>0</v>
      </c>
      <c r="AF35" s="53">
        <v>0</v>
      </c>
      <c r="AG35" s="53">
        <v>0</v>
      </c>
      <c r="AH35" s="53">
        <v>0</v>
      </c>
      <c r="AI35" s="53">
        <v>0</v>
      </c>
      <c r="AJ35" s="65">
        <v>0</v>
      </c>
    </row>
    <row r="36" spans="2:36" s="4" customFormat="1" ht="20.100000000000001" customHeight="1" x14ac:dyDescent="0.7">
      <c r="B36" s="47"/>
      <c r="C36" s="48" t="s">
        <v>61</v>
      </c>
      <c r="D36" s="53">
        <v>29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3">
        <v>0</v>
      </c>
      <c r="M36" s="53">
        <v>0</v>
      </c>
      <c r="N36" s="53">
        <v>0</v>
      </c>
      <c r="O36" s="53">
        <v>0</v>
      </c>
      <c r="P36" s="53">
        <v>0</v>
      </c>
      <c r="Q36" s="53">
        <v>0</v>
      </c>
      <c r="R36" s="53">
        <v>0</v>
      </c>
      <c r="S36" s="53">
        <v>0</v>
      </c>
      <c r="T36" s="53">
        <v>0</v>
      </c>
      <c r="U36" s="53">
        <v>0</v>
      </c>
      <c r="V36" s="53">
        <v>0</v>
      </c>
      <c r="W36" s="53">
        <v>0</v>
      </c>
      <c r="X36" s="53">
        <v>0</v>
      </c>
      <c r="Y36" s="53">
        <v>0</v>
      </c>
      <c r="Z36" s="53">
        <v>0</v>
      </c>
      <c r="AA36" s="53">
        <v>0</v>
      </c>
      <c r="AB36" s="53">
        <v>0</v>
      </c>
      <c r="AC36" s="53">
        <v>0</v>
      </c>
      <c r="AD36" s="53">
        <v>0</v>
      </c>
      <c r="AE36" s="53">
        <v>0</v>
      </c>
      <c r="AF36" s="53">
        <v>0</v>
      </c>
      <c r="AG36" s="53">
        <v>0</v>
      </c>
      <c r="AH36" s="53">
        <v>0</v>
      </c>
      <c r="AI36" s="53">
        <v>0</v>
      </c>
      <c r="AJ36" s="65">
        <v>0</v>
      </c>
    </row>
    <row r="37" spans="2:36" s="4" customFormat="1" ht="20.100000000000001" customHeight="1" x14ac:dyDescent="0.7">
      <c r="B37" s="47"/>
      <c r="C37" s="48" t="s">
        <v>62</v>
      </c>
      <c r="D37" s="53">
        <v>21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0</v>
      </c>
      <c r="O37" s="53">
        <v>0</v>
      </c>
      <c r="P37" s="53">
        <v>0</v>
      </c>
      <c r="Q37" s="53">
        <v>0</v>
      </c>
      <c r="R37" s="53">
        <v>0</v>
      </c>
      <c r="S37" s="53">
        <v>0</v>
      </c>
      <c r="T37" s="53">
        <v>0</v>
      </c>
      <c r="U37" s="53">
        <v>0</v>
      </c>
      <c r="V37" s="53">
        <v>0</v>
      </c>
      <c r="W37" s="53">
        <v>0</v>
      </c>
      <c r="X37" s="53">
        <v>0</v>
      </c>
      <c r="Y37" s="53">
        <v>0</v>
      </c>
      <c r="Z37" s="53">
        <v>0</v>
      </c>
      <c r="AA37" s="53">
        <v>0</v>
      </c>
      <c r="AB37" s="53">
        <v>0</v>
      </c>
      <c r="AC37" s="53">
        <v>0</v>
      </c>
      <c r="AD37" s="53">
        <v>0</v>
      </c>
      <c r="AE37" s="53">
        <v>0</v>
      </c>
      <c r="AF37" s="53">
        <v>0</v>
      </c>
      <c r="AG37" s="53">
        <v>0</v>
      </c>
      <c r="AH37" s="53">
        <v>0</v>
      </c>
      <c r="AI37" s="53">
        <v>0</v>
      </c>
      <c r="AJ37" s="65">
        <v>0</v>
      </c>
    </row>
    <row r="38" spans="2:36" s="4" customFormat="1" ht="20.100000000000001" customHeight="1" thickBot="1" x14ac:dyDescent="0.75">
      <c r="B38" s="47"/>
      <c r="C38" s="48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51"/>
    </row>
    <row r="39" spans="2:36" s="4" customFormat="1" ht="20.100000000000001" customHeight="1" thickBot="1" x14ac:dyDescent="0.75">
      <c r="B39" s="42" t="s">
        <v>63</v>
      </c>
      <c r="C39" s="43"/>
      <c r="D39" s="44">
        <f>SUM(D40:D43)</f>
        <v>1255</v>
      </c>
      <c r="E39" s="44">
        <f t="shared" ref="E39:AJ39" si="7">SUM(E40:E43)</f>
        <v>157</v>
      </c>
      <c r="F39" s="44">
        <f t="shared" si="7"/>
        <v>60</v>
      </c>
      <c r="G39" s="44">
        <f t="shared" si="7"/>
        <v>42</v>
      </c>
      <c r="H39" s="44">
        <f t="shared" si="7"/>
        <v>6</v>
      </c>
      <c r="I39" s="44">
        <f t="shared" si="7"/>
        <v>8</v>
      </c>
      <c r="J39" s="44">
        <f t="shared" si="7"/>
        <v>18</v>
      </c>
      <c r="K39" s="44">
        <f t="shared" si="7"/>
        <v>39</v>
      </c>
      <c r="L39" s="44">
        <f t="shared" si="7"/>
        <v>149</v>
      </c>
      <c r="M39" s="44">
        <f t="shared" si="7"/>
        <v>13</v>
      </c>
      <c r="N39" s="44">
        <f t="shared" si="7"/>
        <v>65</v>
      </c>
      <c r="O39" s="44">
        <f t="shared" si="7"/>
        <v>147</v>
      </c>
      <c r="P39" s="44">
        <f t="shared" si="7"/>
        <v>39</v>
      </c>
      <c r="Q39" s="44">
        <f t="shared" si="7"/>
        <v>61</v>
      </c>
      <c r="R39" s="44">
        <f t="shared" si="7"/>
        <v>151</v>
      </c>
      <c r="S39" s="44">
        <f t="shared" si="7"/>
        <v>60</v>
      </c>
      <c r="T39" s="44">
        <f t="shared" si="7"/>
        <v>20</v>
      </c>
      <c r="U39" s="44">
        <f t="shared" si="7"/>
        <v>42</v>
      </c>
      <c r="V39" s="44">
        <f t="shared" si="7"/>
        <v>38</v>
      </c>
      <c r="W39" s="44">
        <f t="shared" si="7"/>
        <v>3</v>
      </c>
      <c r="X39" s="44">
        <f t="shared" si="7"/>
        <v>17</v>
      </c>
      <c r="Y39" s="44">
        <f t="shared" si="7"/>
        <v>16</v>
      </c>
      <c r="Z39" s="44">
        <f t="shared" si="7"/>
        <v>45</v>
      </c>
      <c r="AA39" s="44">
        <f t="shared" si="7"/>
        <v>33</v>
      </c>
      <c r="AB39" s="44">
        <f t="shared" si="7"/>
        <v>0</v>
      </c>
      <c r="AC39" s="44">
        <f t="shared" si="7"/>
        <v>0</v>
      </c>
      <c r="AD39" s="44">
        <f t="shared" si="7"/>
        <v>0</v>
      </c>
      <c r="AE39" s="44">
        <f t="shared" si="7"/>
        <v>0</v>
      </c>
      <c r="AF39" s="44">
        <f t="shared" si="7"/>
        <v>0</v>
      </c>
      <c r="AG39" s="44">
        <f t="shared" si="7"/>
        <v>0</v>
      </c>
      <c r="AH39" s="44">
        <f t="shared" si="7"/>
        <v>0</v>
      </c>
      <c r="AI39" s="44">
        <f t="shared" si="7"/>
        <v>0</v>
      </c>
      <c r="AJ39" s="45">
        <f t="shared" si="7"/>
        <v>0</v>
      </c>
    </row>
    <row r="40" spans="2:36" s="4" customFormat="1" ht="20.100000000000001" customHeight="1" x14ac:dyDescent="0.7">
      <c r="B40" s="47"/>
      <c r="C40" s="48" t="s">
        <v>64</v>
      </c>
      <c r="D40" s="53">
        <v>1004</v>
      </c>
      <c r="E40" s="53">
        <v>134</v>
      </c>
      <c r="F40" s="53">
        <v>51</v>
      </c>
      <c r="G40" s="53">
        <v>36</v>
      </c>
      <c r="H40" s="53">
        <v>5</v>
      </c>
      <c r="I40" s="53">
        <v>6</v>
      </c>
      <c r="J40" s="53">
        <v>18</v>
      </c>
      <c r="K40" s="53">
        <v>31</v>
      </c>
      <c r="L40" s="53">
        <v>134</v>
      </c>
      <c r="M40" s="53">
        <v>12</v>
      </c>
      <c r="N40" s="53">
        <v>62</v>
      </c>
      <c r="O40" s="53">
        <v>131</v>
      </c>
      <c r="P40" s="53">
        <v>38</v>
      </c>
      <c r="Q40" s="53">
        <v>56</v>
      </c>
      <c r="R40" s="53">
        <v>134</v>
      </c>
      <c r="S40" s="53">
        <v>54</v>
      </c>
      <c r="T40" s="53">
        <v>19</v>
      </c>
      <c r="U40" s="53">
        <v>37</v>
      </c>
      <c r="V40" s="53">
        <v>31</v>
      </c>
      <c r="W40" s="53">
        <v>2</v>
      </c>
      <c r="X40" s="53">
        <v>15</v>
      </c>
      <c r="Y40" s="53">
        <v>15</v>
      </c>
      <c r="Z40" s="53">
        <v>29</v>
      </c>
      <c r="AA40" s="53">
        <v>29</v>
      </c>
      <c r="AB40" s="53">
        <v>0</v>
      </c>
      <c r="AC40" s="53">
        <v>0</v>
      </c>
      <c r="AD40" s="53">
        <v>0</v>
      </c>
      <c r="AE40" s="53">
        <v>0</v>
      </c>
      <c r="AF40" s="53">
        <v>0</v>
      </c>
      <c r="AG40" s="53">
        <v>0</v>
      </c>
      <c r="AH40" s="53">
        <v>0</v>
      </c>
      <c r="AI40" s="53">
        <v>0</v>
      </c>
      <c r="AJ40" s="65">
        <v>0</v>
      </c>
    </row>
    <row r="41" spans="2:36" s="4" customFormat="1" ht="20.100000000000001" customHeight="1" x14ac:dyDescent="0.7">
      <c r="B41" s="47"/>
      <c r="C41" s="48" t="s">
        <v>65</v>
      </c>
      <c r="D41" s="53">
        <v>144</v>
      </c>
      <c r="E41" s="53">
        <v>9</v>
      </c>
      <c r="F41" s="53">
        <v>4</v>
      </c>
      <c r="G41" s="53">
        <v>1</v>
      </c>
      <c r="H41" s="53">
        <v>0</v>
      </c>
      <c r="I41" s="53">
        <v>1</v>
      </c>
      <c r="J41" s="53">
        <v>0</v>
      </c>
      <c r="K41" s="53">
        <v>3</v>
      </c>
      <c r="L41" s="53">
        <v>9</v>
      </c>
      <c r="M41" s="53">
        <v>0</v>
      </c>
      <c r="N41" s="53">
        <v>0</v>
      </c>
      <c r="O41" s="53">
        <v>9</v>
      </c>
      <c r="P41" s="53">
        <v>0</v>
      </c>
      <c r="Q41" s="53">
        <v>0</v>
      </c>
      <c r="R41" s="53">
        <v>9</v>
      </c>
      <c r="S41" s="53">
        <v>0</v>
      </c>
      <c r="T41" s="53">
        <v>0</v>
      </c>
      <c r="U41" s="53">
        <v>3</v>
      </c>
      <c r="V41" s="53">
        <v>3</v>
      </c>
      <c r="W41" s="53">
        <v>0</v>
      </c>
      <c r="X41" s="53">
        <v>1</v>
      </c>
      <c r="Y41" s="53">
        <v>0</v>
      </c>
      <c r="Z41" s="53">
        <v>6</v>
      </c>
      <c r="AA41" s="53">
        <v>2</v>
      </c>
      <c r="AB41" s="53">
        <v>0</v>
      </c>
      <c r="AC41" s="53">
        <v>0</v>
      </c>
      <c r="AD41" s="53">
        <v>0</v>
      </c>
      <c r="AE41" s="53">
        <v>0</v>
      </c>
      <c r="AF41" s="53">
        <v>0</v>
      </c>
      <c r="AG41" s="53">
        <v>0</v>
      </c>
      <c r="AH41" s="53">
        <v>0</v>
      </c>
      <c r="AI41" s="53">
        <v>0</v>
      </c>
      <c r="AJ41" s="65">
        <v>0</v>
      </c>
    </row>
    <row r="42" spans="2:36" s="4" customFormat="1" ht="20.100000000000001" customHeight="1" x14ac:dyDescent="0.7">
      <c r="B42" s="47"/>
      <c r="C42" s="48" t="s">
        <v>66</v>
      </c>
      <c r="D42" s="53">
        <v>2</v>
      </c>
      <c r="E42" s="53">
        <v>3</v>
      </c>
      <c r="F42" s="53">
        <v>1</v>
      </c>
      <c r="G42" s="53">
        <v>1</v>
      </c>
      <c r="H42" s="53">
        <v>0</v>
      </c>
      <c r="I42" s="53">
        <v>0</v>
      </c>
      <c r="J42" s="53">
        <v>0</v>
      </c>
      <c r="K42" s="53">
        <v>0</v>
      </c>
      <c r="L42" s="53">
        <v>2</v>
      </c>
      <c r="M42" s="53">
        <v>0</v>
      </c>
      <c r="N42" s="53">
        <v>0</v>
      </c>
      <c r="O42" s="53">
        <v>1</v>
      </c>
      <c r="P42" s="53">
        <v>0</v>
      </c>
      <c r="Q42" s="53">
        <v>0</v>
      </c>
      <c r="R42" s="53">
        <v>1</v>
      </c>
      <c r="S42" s="53">
        <v>0</v>
      </c>
      <c r="T42" s="53">
        <v>0</v>
      </c>
      <c r="U42" s="53">
        <v>0</v>
      </c>
      <c r="V42" s="53">
        <v>0</v>
      </c>
      <c r="W42" s="53">
        <v>0</v>
      </c>
      <c r="X42" s="53">
        <v>1</v>
      </c>
      <c r="Y42" s="53">
        <v>1</v>
      </c>
      <c r="Z42" s="53">
        <v>0</v>
      </c>
      <c r="AA42" s="53">
        <v>1</v>
      </c>
      <c r="AB42" s="53">
        <v>0</v>
      </c>
      <c r="AC42" s="53">
        <v>0</v>
      </c>
      <c r="AD42" s="53">
        <v>0</v>
      </c>
      <c r="AE42" s="53">
        <v>0</v>
      </c>
      <c r="AF42" s="53">
        <v>0</v>
      </c>
      <c r="AG42" s="53">
        <v>0</v>
      </c>
      <c r="AH42" s="53">
        <v>0</v>
      </c>
      <c r="AI42" s="53">
        <v>0</v>
      </c>
      <c r="AJ42" s="65">
        <v>0</v>
      </c>
    </row>
    <row r="43" spans="2:36" s="4" customFormat="1" ht="20.100000000000001" customHeight="1" x14ac:dyDescent="0.7">
      <c r="B43" s="47"/>
      <c r="C43" s="48" t="s">
        <v>67</v>
      </c>
      <c r="D43" s="53">
        <v>105</v>
      </c>
      <c r="E43" s="53">
        <v>11</v>
      </c>
      <c r="F43" s="53">
        <v>4</v>
      </c>
      <c r="G43" s="53">
        <v>4</v>
      </c>
      <c r="H43" s="53">
        <v>1</v>
      </c>
      <c r="I43" s="53">
        <v>1</v>
      </c>
      <c r="J43" s="53">
        <v>0</v>
      </c>
      <c r="K43" s="53">
        <v>5</v>
      </c>
      <c r="L43" s="53">
        <v>4</v>
      </c>
      <c r="M43" s="53">
        <v>1</v>
      </c>
      <c r="N43" s="53">
        <v>3</v>
      </c>
      <c r="O43" s="53">
        <v>6</v>
      </c>
      <c r="P43" s="53">
        <v>1</v>
      </c>
      <c r="Q43" s="53">
        <v>5</v>
      </c>
      <c r="R43" s="53">
        <v>7</v>
      </c>
      <c r="S43" s="53">
        <v>6</v>
      </c>
      <c r="T43" s="53">
        <v>1</v>
      </c>
      <c r="U43" s="53">
        <v>2</v>
      </c>
      <c r="V43" s="53">
        <v>4</v>
      </c>
      <c r="W43" s="53">
        <v>1</v>
      </c>
      <c r="X43" s="53">
        <v>0</v>
      </c>
      <c r="Y43" s="53">
        <v>0</v>
      </c>
      <c r="Z43" s="53">
        <v>10</v>
      </c>
      <c r="AA43" s="53">
        <v>1</v>
      </c>
      <c r="AB43" s="53">
        <v>0</v>
      </c>
      <c r="AC43" s="53">
        <v>0</v>
      </c>
      <c r="AD43" s="53">
        <v>0</v>
      </c>
      <c r="AE43" s="53">
        <v>0</v>
      </c>
      <c r="AF43" s="53">
        <v>0</v>
      </c>
      <c r="AG43" s="53">
        <v>0</v>
      </c>
      <c r="AH43" s="53">
        <v>0</v>
      </c>
      <c r="AI43" s="53">
        <v>0</v>
      </c>
      <c r="AJ43" s="65">
        <v>0</v>
      </c>
    </row>
    <row r="44" spans="2:36" s="4" customFormat="1" ht="20.100000000000001" customHeight="1" thickBot="1" x14ac:dyDescent="0.75">
      <c r="B44" s="47"/>
      <c r="C44" s="48"/>
      <c r="D44" s="49"/>
      <c r="E44" s="49"/>
      <c r="F44" s="49"/>
      <c r="G44" s="49"/>
      <c r="H44" s="49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51"/>
    </row>
    <row r="45" spans="2:36" s="4" customFormat="1" ht="20.100000000000001" customHeight="1" thickBot="1" x14ac:dyDescent="0.75">
      <c r="B45" s="42" t="s">
        <v>68</v>
      </c>
      <c r="C45" s="43"/>
      <c r="D45" s="55">
        <f>D46</f>
        <v>159</v>
      </c>
      <c r="E45" s="55">
        <f t="shared" ref="E45:AJ45" si="8">E46</f>
        <v>15</v>
      </c>
      <c r="F45" s="55">
        <f t="shared" si="8"/>
        <v>7</v>
      </c>
      <c r="G45" s="55">
        <f t="shared" si="8"/>
        <v>0</v>
      </c>
      <c r="H45" s="55">
        <f t="shared" si="8"/>
        <v>3</v>
      </c>
      <c r="I45" s="55">
        <f t="shared" si="8"/>
        <v>2</v>
      </c>
      <c r="J45" s="55">
        <f t="shared" si="8"/>
        <v>3</v>
      </c>
      <c r="K45" s="55">
        <f t="shared" si="8"/>
        <v>1</v>
      </c>
      <c r="L45" s="55">
        <f t="shared" si="8"/>
        <v>15</v>
      </c>
      <c r="M45" s="55">
        <f t="shared" si="8"/>
        <v>0</v>
      </c>
      <c r="N45" s="55">
        <f t="shared" si="8"/>
        <v>3</v>
      </c>
      <c r="O45" s="55">
        <f t="shared" si="8"/>
        <v>15</v>
      </c>
      <c r="P45" s="55">
        <f t="shared" si="8"/>
        <v>3</v>
      </c>
      <c r="Q45" s="55">
        <f t="shared" si="8"/>
        <v>6</v>
      </c>
      <c r="R45" s="55">
        <f t="shared" si="8"/>
        <v>15</v>
      </c>
      <c r="S45" s="55">
        <f t="shared" si="8"/>
        <v>11</v>
      </c>
      <c r="T45" s="55">
        <f t="shared" si="8"/>
        <v>0</v>
      </c>
      <c r="U45" s="55">
        <f t="shared" si="8"/>
        <v>1</v>
      </c>
      <c r="V45" s="55">
        <f t="shared" si="8"/>
        <v>2</v>
      </c>
      <c r="W45" s="55">
        <f t="shared" si="8"/>
        <v>0</v>
      </c>
      <c r="X45" s="55">
        <f t="shared" si="8"/>
        <v>2</v>
      </c>
      <c r="Y45" s="55">
        <f t="shared" si="8"/>
        <v>2</v>
      </c>
      <c r="Z45" s="55">
        <f t="shared" si="8"/>
        <v>9</v>
      </c>
      <c r="AA45" s="55">
        <f t="shared" si="8"/>
        <v>6</v>
      </c>
      <c r="AB45" s="55">
        <f t="shared" si="8"/>
        <v>0</v>
      </c>
      <c r="AC45" s="55">
        <f t="shared" si="8"/>
        <v>0</v>
      </c>
      <c r="AD45" s="55">
        <f t="shared" si="8"/>
        <v>0</v>
      </c>
      <c r="AE45" s="55">
        <f t="shared" si="8"/>
        <v>0</v>
      </c>
      <c r="AF45" s="55">
        <f t="shared" si="8"/>
        <v>0</v>
      </c>
      <c r="AG45" s="55">
        <f t="shared" si="8"/>
        <v>0</v>
      </c>
      <c r="AH45" s="55">
        <f t="shared" si="8"/>
        <v>0</v>
      </c>
      <c r="AI45" s="55">
        <f t="shared" si="8"/>
        <v>0</v>
      </c>
      <c r="AJ45" s="68">
        <f t="shared" si="8"/>
        <v>0</v>
      </c>
    </row>
    <row r="46" spans="2:36" s="4" customFormat="1" ht="20.100000000000001" customHeight="1" x14ac:dyDescent="0.7">
      <c r="B46" s="47"/>
      <c r="C46" s="48" t="s">
        <v>91</v>
      </c>
      <c r="D46" s="53">
        <v>159</v>
      </c>
      <c r="E46" s="53">
        <v>15</v>
      </c>
      <c r="F46" s="53">
        <v>7</v>
      </c>
      <c r="G46" s="53">
        <v>0</v>
      </c>
      <c r="H46" s="53">
        <v>3</v>
      </c>
      <c r="I46" s="53">
        <v>2</v>
      </c>
      <c r="J46" s="53">
        <v>3</v>
      </c>
      <c r="K46" s="53">
        <v>1</v>
      </c>
      <c r="L46" s="53">
        <v>15</v>
      </c>
      <c r="M46" s="53">
        <v>0</v>
      </c>
      <c r="N46" s="53">
        <v>3</v>
      </c>
      <c r="O46" s="53">
        <v>15</v>
      </c>
      <c r="P46" s="53">
        <v>3</v>
      </c>
      <c r="Q46" s="53">
        <v>6</v>
      </c>
      <c r="R46" s="53">
        <v>15</v>
      </c>
      <c r="S46" s="53">
        <v>11</v>
      </c>
      <c r="T46" s="53">
        <v>0</v>
      </c>
      <c r="U46" s="53">
        <v>1</v>
      </c>
      <c r="V46" s="53">
        <v>2</v>
      </c>
      <c r="W46" s="53">
        <v>0</v>
      </c>
      <c r="X46" s="53">
        <v>2</v>
      </c>
      <c r="Y46" s="53">
        <v>2</v>
      </c>
      <c r="Z46" s="53">
        <v>9</v>
      </c>
      <c r="AA46" s="53">
        <v>6</v>
      </c>
      <c r="AB46" s="53">
        <v>0</v>
      </c>
      <c r="AC46" s="53">
        <v>0</v>
      </c>
      <c r="AD46" s="53">
        <v>0</v>
      </c>
      <c r="AE46" s="53">
        <v>0</v>
      </c>
      <c r="AF46" s="53">
        <v>0</v>
      </c>
      <c r="AG46" s="53">
        <v>0</v>
      </c>
      <c r="AH46" s="53">
        <v>0</v>
      </c>
      <c r="AI46" s="53">
        <v>0</v>
      </c>
      <c r="AJ46" s="65">
        <v>0</v>
      </c>
    </row>
    <row r="47" spans="2:36" s="4" customFormat="1" ht="20.100000000000001" customHeight="1" thickBot="1" x14ac:dyDescent="0.75">
      <c r="B47" s="47"/>
      <c r="C47" s="48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51"/>
    </row>
    <row r="48" spans="2:36" s="4" customFormat="1" ht="20.100000000000001" customHeight="1" thickBot="1" x14ac:dyDescent="0.75">
      <c r="B48" s="42" t="s">
        <v>69</v>
      </c>
      <c r="C48" s="43"/>
      <c r="D48" s="55">
        <f t="shared" ref="D48:AJ48" si="9">SUM(D49,D50)</f>
        <v>239</v>
      </c>
      <c r="E48" s="55">
        <f t="shared" si="9"/>
        <v>23</v>
      </c>
      <c r="F48" s="55">
        <f t="shared" si="9"/>
        <v>5</v>
      </c>
      <c r="G48" s="55">
        <f t="shared" si="9"/>
        <v>1</v>
      </c>
      <c r="H48" s="55">
        <f t="shared" si="9"/>
        <v>3</v>
      </c>
      <c r="I48" s="55">
        <f t="shared" si="9"/>
        <v>4</v>
      </c>
      <c r="J48" s="55">
        <f t="shared" si="9"/>
        <v>0</v>
      </c>
      <c r="K48" s="55">
        <f t="shared" si="9"/>
        <v>8</v>
      </c>
      <c r="L48" s="55">
        <f t="shared" si="9"/>
        <v>4</v>
      </c>
      <c r="M48" s="55">
        <f t="shared" si="9"/>
        <v>0</v>
      </c>
      <c r="N48" s="55">
        <f t="shared" si="9"/>
        <v>3</v>
      </c>
      <c r="O48" s="55">
        <f t="shared" si="9"/>
        <v>3</v>
      </c>
      <c r="P48" s="55">
        <f t="shared" si="9"/>
        <v>1</v>
      </c>
      <c r="Q48" s="55">
        <f t="shared" si="9"/>
        <v>0</v>
      </c>
      <c r="R48" s="55">
        <f t="shared" si="9"/>
        <v>18</v>
      </c>
      <c r="S48" s="55">
        <f t="shared" si="9"/>
        <v>13</v>
      </c>
      <c r="T48" s="55">
        <f t="shared" si="9"/>
        <v>3</v>
      </c>
      <c r="U48" s="55">
        <f t="shared" si="9"/>
        <v>3</v>
      </c>
      <c r="V48" s="55">
        <f t="shared" si="9"/>
        <v>1</v>
      </c>
      <c r="W48" s="55">
        <f t="shared" si="9"/>
        <v>0</v>
      </c>
      <c r="X48" s="55">
        <f t="shared" si="9"/>
        <v>2</v>
      </c>
      <c r="Y48" s="55">
        <f t="shared" si="9"/>
        <v>2</v>
      </c>
      <c r="Z48" s="55">
        <f t="shared" si="9"/>
        <v>12</v>
      </c>
      <c r="AA48" s="55">
        <f t="shared" si="9"/>
        <v>4</v>
      </c>
      <c r="AB48" s="55">
        <f t="shared" si="9"/>
        <v>0</v>
      </c>
      <c r="AC48" s="55">
        <f t="shared" si="9"/>
        <v>0</v>
      </c>
      <c r="AD48" s="55">
        <f t="shared" si="9"/>
        <v>0</v>
      </c>
      <c r="AE48" s="55">
        <f t="shared" si="9"/>
        <v>0</v>
      </c>
      <c r="AF48" s="55">
        <f t="shared" si="9"/>
        <v>0</v>
      </c>
      <c r="AG48" s="55">
        <f t="shared" si="9"/>
        <v>0</v>
      </c>
      <c r="AH48" s="55">
        <f t="shared" si="9"/>
        <v>0</v>
      </c>
      <c r="AI48" s="55">
        <f t="shared" si="9"/>
        <v>0</v>
      </c>
      <c r="AJ48" s="68">
        <f t="shared" si="9"/>
        <v>0</v>
      </c>
    </row>
    <row r="49" spans="2:36" s="4" customFormat="1" ht="20.100000000000001" customHeight="1" x14ac:dyDescent="0.7">
      <c r="B49" s="47"/>
      <c r="C49" s="48" t="s">
        <v>86</v>
      </c>
      <c r="D49" s="53">
        <v>176</v>
      </c>
      <c r="E49" s="53">
        <v>20</v>
      </c>
      <c r="F49" s="53">
        <v>4</v>
      </c>
      <c r="G49" s="53">
        <v>1</v>
      </c>
      <c r="H49" s="53">
        <v>3</v>
      </c>
      <c r="I49" s="53">
        <v>4</v>
      </c>
      <c r="J49" s="53">
        <v>0</v>
      </c>
      <c r="K49" s="53">
        <v>8</v>
      </c>
      <c r="L49" s="53">
        <v>1</v>
      </c>
      <c r="M49" s="53">
        <v>0</v>
      </c>
      <c r="N49" s="53">
        <v>1</v>
      </c>
      <c r="O49" s="53">
        <v>0</v>
      </c>
      <c r="P49" s="53">
        <v>0</v>
      </c>
      <c r="Q49" s="53">
        <v>0</v>
      </c>
      <c r="R49" s="53">
        <v>15</v>
      </c>
      <c r="S49" s="53">
        <v>13</v>
      </c>
      <c r="T49" s="53">
        <v>2</v>
      </c>
      <c r="U49" s="53">
        <v>2</v>
      </c>
      <c r="V49" s="53">
        <v>0</v>
      </c>
      <c r="W49" s="53">
        <v>0</v>
      </c>
      <c r="X49" s="53">
        <v>0</v>
      </c>
      <c r="Y49" s="53">
        <v>0</v>
      </c>
      <c r="Z49" s="53">
        <v>9</v>
      </c>
      <c r="AA49" s="53">
        <v>4</v>
      </c>
      <c r="AB49" s="53">
        <v>0</v>
      </c>
      <c r="AC49" s="53">
        <v>0</v>
      </c>
      <c r="AD49" s="53">
        <v>0</v>
      </c>
      <c r="AE49" s="53">
        <v>0</v>
      </c>
      <c r="AF49" s="53">
        <v>0</v>
      </c>
      <c r="AG49" s="53">
        <v>0</v>
      </c>
      <c r="AH49" s="53">
        <v>0</v>
      </c>
      <c r="AI49" s="53">
        <v>0</v>
      </c>
      <c r="AJ49" s="65">
        <v>0</v>
      </c>
    </row>
    <row r="50" spans="2:36" s="4" customFormat="1" ht="20.100000000000001" customHeight="1" x14ac:dyDescent="0.7">
      <c r="B50" s="47"/>
      <c r="C50" s="48" t="s">
        <v>70</v>
      </c>
      <c r="D50" s="53">
        <v>63</v>
      </c>
      <c r="E50" s="53">
        <v>3</v>
      </c>
      <c r="F50" s="53">
        <v>1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3</v>
      </c>
      <c r="M50" s="53">
        <v>0</v>
      </c>
      <c r="N50" s="53">
        <v>2</v>
      </c>
      <c r="O50" s="53">
        <v>3</v>
      </c>
      <c r="P50" s="53">
        <v>1</v>
      </c>
      <c r="Q50" s="53">
        <v>0</v>
      </c>
      <c r="R50" s="53">
        <v>3</v>
      </c>
      <c r="S50" s="53">
        <v>0</v>
      </c>
      <c r="T50" s="53">
        <v>1</v>
      </c>
      <c r="U50" s="53">
        <v>1</v>
      </c>
      <c r="V50" s="53">
        <v>1</v>
      </c>
      <c r="W50" s="53">
        <v>0</v>
      </c>
      <c r="X50" s="53">
        <v>2</v>
      </c>
      <c r="Y50" s="53">
        <v>2</v>
      </c>
      <c r="Z50" s="53">
        <v>3</v>
      </c>
      <c r="AA50" s="53">
        <v>0</v>
      </c>
      <c r="AB50" s="53">
        <v>0</v>
      </c>
      <c r="AC50" s="53">
        <v>0</v>
      </c>
      <c r="AD50" s="53">
        <v>0</v>
      </c>
      <c r="AE50" s="53">
        <v>0</v>
      </c>
      <c r="AF50" s="53">
        <v>0</v>
      </c>
      <c r="AG50" s="53">
        <v>0</v>
      </c>
      <c r="AH50" s="53">
        <v>0</v>
      </c>
      <c r="AI50" s="53">
        <v>0</v>
      </c>
      <c r="AJ50" s="65">
        <v>0</v>
      </c>
    </row>
    <row r="51" spans="2:36" s="4" customFormat="1" ht="20.100000000000001" customHeight="1" thickBot="1" x14ac:dyDescent="0.75">
      <c r="B51" s="47"/>
      <c r="C51" s="48"/>
      <c r="D51" s="49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56"/>
    </row>
    <row r="52" spans="2:36" s="4" customFormat="1" ht="20.100000000000001" customHeight="1" thickBot="1" x14ac:dyDescent="0.75">
      <c r="B52" s="42" t="s">
        <v>71</v>
      </c>
      <c r="C52" s="43"/>
      <c r="D52" s="55">
        <f t="shared" ref="D52:AJ52" si="10">SUM(D53,D54)</f>
        <v>253</v>
      </c>
      <c r="E52" s="55">
        <f t="shared" si="10"/>
        <v>22</v>
      </c>
      <c r="F52" s="55">
        <f t="shared" si="10"/>
        <v>5</v>
      </c>
      <c r="G52" s="55">
        <f t="shared" si="10"/>
        <v>9</v>
      </c>
      <c r="H52" s="55">
        <f t="shared" si="10"/>
        <v>1</v>
      </c>
      <c r="I52" s="55">
        <f t="shared" si="10"/>
        <v>2</v>
      </c>
      <c r="J52" s="55">
        <f t="shared" si="10"/>
        <v>3</v>
      </c>
      <c r="K52" s="55">
        <f t="shared" si="10"/>
        <v>8</v>
      </c>
      <c r="L52" s="55">
        <f t="shared" si="10"/>
        <v>22</v>
      </c>
      <c r="M52" s="55">
        <f t="shared" si="10"/>
        <v>1</v>
      </c>
      <c r="N52" s="55">
        <f t="shared" si="10"/>
        <v>4</v>
      </c>
      <c r="O52" s="55">
        <f t="shared" si="10"/>
        <v>22</v>
      </c>
      <c r="P52" s="55">
        <f t="shared" si="10"/>
        <v>3</v>
      </c>
      <c r="Q52" s="55">
        <f t="shared" si="10"/>
        <v>7</v>
      </c>
      <c r="R52" s="55">
        <f t="shared" si="10"/>
        <v>22</v>
      </c>
      <c r="S52" s="55">
        <f t="shared" si="10"/>
        <v>7</v>
      </c>
      <c r="T52" s="55">
        <f t="shared" si="10"/>
        <v>5</v>
      </c>
      <c r="U52" s="55">
        <f t="shared" si="10"/>
        <v>7</v>
      </c>
      <c r="V52" s="55">
        <f t="shared" si="10"/>
        <v>7</v>
      </c>
      <c r="W52" s="55">
        <f t="shared" si="10"/>
        <v>4</v>
      </c>
      <c r="X52" s="55">
        <f t="shared" si="10"/>
        <v>13</v>
      </c>
      <c r="Y52" s="55">
        <f t="shared" si="10"/>
        <v>13</v>
      </c>
      <c r="Z52" s="55">
        <f t="shared" si="10"/>
        <v>20</v>
      </c>
      <c r="AA52" s="55">
        <f t="shared" si="10"/>
        <v>2</v>
      </c>
      <c r="AB52" s="55">
        <f t="shared" si="10"/>
        <v>0</v>
      </c>
      <c r="AC52" s="55">
        <f t="shared" si="10"/>
        <v>0</v>
      </c>
      <c r="AD52" s="55">
        <f t="shared" si="10"/>
        <v>0</v>
      </c>
      <c r="AE52" s="55">
        <f t="shared" si="10"/>
        <v>0</v>
      </c>
      <c r="AF52" s="55">
        <f t="shared" si="10"/>
        <v>1</v>
      </c>
      <c r="AG52" s="55">
        <f t="shared" si="10"/>
        <v>1</v>
      </c>
      <c r="AH52" s="55">
        <f t="shared" si="10"/>
        <v>1</v>
      </c>
      <c r="AI52" s="55">
        <f t="shared" si="10"/>
        <v>1</v>
      </c>
      <c r="AJ52" s="68">
        <f t="shared" si="10"/>
        <v>1</v>
      </c>
    </row>
    <row r="53" spans="2:36" s="4" customFormat="1" ht="20.100000000000001" customHeight="1" x14ac:dyDescent="0.7">
      <c r="B53" s="47"/>
      <c r="C53" s="48" t="s">
        <v>72</v>
      </c>
      <c r="D53" s="53">
        <v>227</v>
      </c>
      <c r="E53" s="53">
        <v>18</v>
      </c>
      <c r="F53" s="53">
        <v>4</v>
      </c>
      <c r="G53" s="53">
        <v>9</v>
      </c>
      <c r="H53" s="53">
        <v>0</v>
      </c>
      <c r="I53" s="53">
        <v>1</v>
      </c>
      <c r="J53" s="53">
        <v>3</v>
      </c>
      <c r="K53" s="53">
        <v>7</v>
      </c>
      <c r="L53" s="53">
        <v>18</v>
      </c>
      <c r="M53" s="53">
        <v>1</v>
      </c>
      <c r="N53" s="53">
        <v>4</v>
      </c>
      <c r="O53" s="53">
        <v>18</v>
      </c>
      <c r="P53" s="53">
        <v>3</v>
      </c>
      <c r="Q53" s="53">
        <v>7</v>
      </c>
      <c r="R53" s="53">
        <v>18</v>
      </c>
      <c r="S53" s="53">
        <v>7</v>
      </c>
      <c r="T53" s="53">
        <v>5</v>
      </c>
      <c r="U53" s="53">
        <v>6</v>
      </c>
      <c r="V53" s="53">
        <v>7</v>
      </c>
      <c r="W53" s="53">
        <v>4</v>
      </c>
      <c r="X53" s="53">
        <v>12</v>
      </c>
      <c r="Y53" s="53">
        <v>12</v>
      </c>
      <c r="Z53" s="53">
        <v>16</v>
      </c>
      <c r="AA53" s="53">
        <v>2</v>
      </c>
      <c r="AB53" s="53">
        <v>0</v>
      </c>
      <c r="AC53" s="53">
        <v>0</v>
      </c>
      <c r="AD53" s="53">
        <v>0</v>
      </c>
      <c r="AE53" s="53">
        <v>0</v>
      </c>
      <c r="AF53" s="53">
        <v>0</v>
      </c>
      <c r="AG53" s="53">
        <v>0</v>
      </c>
      <c r="AH53" s="53">
        <v>0</v>
      </c>
      <c r="AI53" s="53">
        <v>0</v>
      </c>
      <c r="AJ53" s="65">
        <v>0</v>
      </c>
    </row>
    <row r="54" spans="2:36" s="4" customFormat="1" ht="20.100000000000001" customHeight="1" x14ac:dyDescent="0.7">
      <c r="B54" s="47"/>
      <c r="C54" s="48" t="s">
        <v>73</v>
      </c>
      <c r="D54" s="53">
        <v>26</v>
      </c>
      <c r="E54" s="53">
        <v>4</v>
      </c>
      <c r="F54" s="53">
        <v>1</v>
      </c>
      <c r="G54" s="53">
        <v>0</v>
      </c>
      <c r="H54" s="53">
        <v>1</v>
      </c>
      <c r="I54" s="53">
        <v>1</v>
      </c>
      <c r="J54" s="53">
        <v>0</v>
      </c>
      <c r="K54" s="53">
        <v>1</v>
      </c>
      <c r="L54" s="53">
        <v>4</v>
      </c>
      <c r="M54" s="53">
        <v>0</v>
      </c>
      <c r="N54" s="53">
        <v>0</v>
      </c>
      <c r="O54" s="53">
        <v>4</v>
      </c>
      <c r="P54" s="53">
        <v>0</v>
      </c>
      <c r="Q54" s="53">
        <v>0</v>
      </c>
      <c r="R54" s="53">
        <v>4</v>
      </c>
      <c r="S54" s="53">
        <v>0</v>
      </c>
      <c r="T54" s="53">
        <v>0</v>
      </c>
      <c r="U54" s="53">
        <v>1</v>
      </c>
      <c r="V54" s="53">
        <v>0</v>
      </c>
      <c r="W54" s="53">
        <v>0</v>
      </c>
      <c r="X54" s="53">
        <v>1</v>
      </c>
      <c r="Y54" s="53">
        <v>1</v>
      </c>
      <c r="Z54" s="53">
        <v>4</v>
      </c>
      <c r="AA54" s="53">
        <v>0</v>
      </c>
      <c r="AB54" s="53">
        <v>0</v>
      </c>
      <c r="AC54" s="53">
        <v>0</v>
      </c>
      <c r="AD54" s="53">
        <v>0</v>
      </c>
      <c r="AE54" s="53">
        <v>0</v>
      </c>
      <c r="AF54" s="53">
        <v>1</v>
      </c>
      <c r="AG54" s="53">
        <v>1</v>
      </c>
      <c r="AH54" s="53">
        <v>1</v>
      </c>
      <c r="AI54" s="53">
        <v>1</v>
      </c>
      <c r="AJ54" s="65">
        <v>1</v>
      </c>
    </row>
    <row r="55" spans="2:36" s="4" customFormat="1" ht="20.100000000000001" customHeight="1" thickBot="1" x14ac:dyDescent="0.75">
      <c r="B55" s="47"/>
      <c r="C55" s="48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51"/>
    </row>
    <row r="56" spans="2:36" s="4" customFormat="1" ht="20.100000000000001" customHeight="1" thickBot="1" x14ac:dyDescent="0.75">
      <c r="B56" s="42" t="s">
        <v>74</v>
      </c>
      <c r="C56" s="43"/>
      <c r="D56" s="55">
        <f t="shared" ref="D56:AJ56" si="11">SUM(D57,D58)</f>
        <v>408</v>
      </c>
      <c r="E56" s="55">
        <f t="shared" si="11"/>
        <v>29</v>
      </c>
      <c r="F56" s="55">
        <f t="shared" si="11"/>
        <v>10</v>
      </c>
      <c r="G56" s="55">
        <f t="shared" si="11"/>
        <v>6</v>
      </c>
      <c r="H56" s="55">
        <f t="shared" si="11"/>
        <v>1</v>
      </c>
      <c r="I56" s="55">
        <f t="shared" si="11"/>
        <v>5</v>
      </c>
      <c r="J56" s="55">
        <f t="shared" si="11"/>
        <v>4</v>
      </c>
      <c r="K56" s="55">
        <f t="shared" si="11"/>
        <v>7</v>
      </c>
      <c r="L56" s="55">
        <f t="shared" si="11"/>
        <v>29</v>
      </c>
      <c r="M56" s="55">
        <f t="shared" si="11"/>
        <v>0</v>
      </c>
      <c r="N56" s="55">
        <f t="shared" si="11"/>
        <v>5</v>
      </c>
      <c r="O56" s="55">
        <f t="shared" si="11"/>
        <v>29</v>
      </c>
      <c r="P56" s="55">
        <f t="shared" si="11"/>
        <v>5</v>
      </c>
      <c r="Q56" s="55">
        <f t="shared" si="11"/>
        <v>7</v>
      </c>
      <c r="R56" s="55">
        <f t="shared" si="11"/>
        <v>29</v>
      </c>
      <c r="S56" s="55">
        <f t="shared" si="11"/>
        <v>10</v>
      </c>
      <c r="T56" s="55">
        <f t="shared" si="11"/>
        <v>2</v>
      </c>
      <c r="U56" s="55">
        <f t="shared" si="11"/>
        <v>7</v>
      </c>
      <c r="V56" s="55">
        <f t="shared" si="11"/>
        <v>6</v>
      </c>
      <c r="W56" s="55">
        <f t="shared" si="11"/>
        <v>0</v>
      </c>
      <c r="X56" s="55">
        <f t="shared" si="11"/>
        <v>10</v>
      </c>
      <c r="Y56" s="55">
        <f t="shared" si="11"/>
        <v>10</v>
      </c>
      <c r="Z56" s="55">
        <f t="shared" si="11"/>
        <v>20</v>
      </c>
      <c r="AA56" s="55">
        <f t="shared" si="11"/>
        <v>9</v>
      </c>
      <c r="AB56" s="55">
        <f t="shared" si="11"/>
        <v>1</v>
      </c>
      <c r="AC56" s="55">
        <f t="shared" si="11"/>
        <v>0</v>
      </c>
      <c r="AD56" s="55">
        <f t="shared" si="11"/>
        <v>0</v>
      </c>
      <c r="AE56" s="55">
        <f t="shared" si="11"/>
        <v>1</v>
      </c>
      <c r="AF56" s="55">
        <f t="shared" si="11"/>
        <v>2</v>
      </c>
      <c r="AG56" s="55">
        <f t="shared" si="11"/>
        <v>1</v>
      </c>
      <c r="AH56" s="55">
        <f t="shared" si="11"/>
        <v>1</v>
      </c>
      <c r="AI56" s="55">
        <f t="shared" si="11"/>
        <v>0</v>
      </c>
      <c r="AJ56" s="68">
        <f t="shared" si="11"/>
        <v>4</v>
      </c>
    </row>
    <row r="57" spans="2:36" s="4" customFormat="1" ht="19.5" customHeight="1" x14ac:dyDescent="0.7">
      <c r="B57" s="47"/>
      <c r="C57" s="48" t="s">
        <v>75</v>
      </c>
      <c r="D57" s="53">
        <v>402</v>
      </c>
      <c r="E57" s="53">
        <v>29</v>
      </c>
      <c r="F57" s="53">
        <v>10</v>
      </c>
      <c r="G57" s="53">
        <v>6</v>
      </c>
      <c r="H57" s="53">
        <v>1</v>
      </c>
      <c r="I57" s="53">
        <v>5</v>
      </c>
      <c r="J57" s="53">
        <v>4</v>
      </c>
      <c r="K57" s="53">
        <v>7</v>
      </c>
      <c r="L57" s="53">
        <v>29</v>
      </c>
      <c r="M57" s="53">
        <v>0</v>
      </c>
      <c r="N57" s="53">
        <v>5</v>
      </c>
      <c r="O57" s="53">
        <v>29</v>
      </c>
      <c r="P57" s="53">
        <v>5</v>
      </c>
      <c r="Q57" s="53">
        <v>7</v>
      </c>
      <c r="R57" s="53">
        <v>29</v>
      </c>
      <c r="S57" s="53">
        <v>10</v>
      </c>
      <c r="T57" s="53">
        <v>2</v>
      </c>
      <c r="U57" s="53">
        <v>7</v>
      </c>
      <c r="V57" s="53">
        <v>6</v>
      </c>
      <c r="W57" s="53">
        <v>0</v>
      </c>
      <c r="X57" s="53">
        <v>10</v>
      </c>
      <c r="Y57" s="53">
        <v>10</v>
      </c>
      <c r="Z57" s="53">
        <v>20</v>
      </c>
      <c r="AA57" s="53">
        <v>9</v>
      </c>
      <c r="AB57" s="53">
        <v>1</v>
      </c>
      <c r="AC57" s="53">
        <v>0</v>
      </c>
      <c r="AD57" s="53">
        <v>0</v>
      </c>
      <c r="AE57" s="53">
        <v>1</v>
      </c>
      <c r="AF57" s="53">
        <v>2</v>
      </c>
      <c r="AG57" s="53">
        <v>1</v>
      </c>
      <c r="AH57" s="53">
        <v>1</v>
      </c>
      <c r="AI57" s="53">
        <v>0</v>
      </c>
      <c r="AJ57" s="65">
        <v>4</v>
      </c>
    </row>
    <row r="58" spans="2:36" s="4" customFormat="1" ht="20.100000000000001" customHeight="1" x14ac:dyDescent="0.7">
      <c r="B58" s="47"/>
      <c r="C58" s="48" t="s">
        <v>76</v>
      </c>
      <c r="D58" s="53">
        <v>6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3">
        <v>0</v>
      </c>
      <c r="M58" s="53">
        <v>0</v>
      </c>
      <c r="N58" s="53">
        <v>0</v>
      </c>
      <c r="O58" s="53">
        <v>0</v>
      </c>
      <c r="P58" s="53">
        <v>0</v>
      </c>
      <c r="Q58" s="53">
        <v>0</v>
      </c>
      <c r="R58" s="53">
        <v>0</v>
      </c>
      <c r="S58" s="53">
        <v>0</v>
      </c>
      <c r="T58" s="53">
        <v>0</v>
      </c>
      <c r="U58" s="53">
        <v>0</v>
      </c>
      <c r="V58" s="53">
        <v>0</v>
      </c>
      <c r="W58" s="53">
        <v>0</v>
      </c>
      <c r="X58" s="53">
        <v>0</v>
      </c>
      <c r="Y58" s="53">
        <v>0</v>
      </c>
      <c r="Z58" s="53">
        <v>0</v>
      </c>
      <c r="AA58" s="53">
        <v>0</v>
      </c>
      <c r="AB58" s="53">
        <v>0</v>
      </c>
      <c r="AC58" s="53">
        <v>0</v>
      </c>
      <c r="AD58" s="53">
        <v>0</v>
      </c>
      <c r="AE58" s="53">
        <v>0</v>
      </c>
      <c r="AF58" s="53">
        <v>0</v>
      </c>
      <c r="AG58" s="53">
        <v>0</v>
      </c>
      <c r="AH58" s="53">
        <v>0</v>
      </c>
      <c r="AI58" s="53">
        <v>0</v>
      </c>
      <c r="AJ58" s="65">
        <v>0</v>
      </c>
    </row>
    <row r="59" spans="2:36" s="4" customFormat="1" ht="20.100000000000001" customHeight="1" thickBot="1" x14ac:dyDescent="0.75">
      <c r="B59" s="47"/>
      <c r="C59" s="48"/>
      <c r="D59" s="49"/>
      <c r="E59" s="49"/>
      <c r="F59" s="49"/>
      <c r="G59" s="49"/>
      <c r="H59" s="49"/>
      <c r="I59" s="49"/>
      <c r="J59" s="49"/>
      <c r="K59" s="49"/>
      <c r="L59" s="49"/>
      <c r="M59" s="49"/>
      <c r="N59" s="49"/>
      <c r="O59" s="49"/>
      <c r="P59" s="49"/>
      <c r="Q59" s="49"/>
      <c r="R59" s="49"/>
      <c r="S59" s="49"/>
      <c r="T59" s="49"/>
      <c r="U59" s="49"/>
      <c r="V59" s="49"/>
      <c r="W59" s="49"/>
      <c r="X59" s="49"/>
      <c r="Y59" s="49"/>
      <c r="Z59" s="49"/>
      <c r="AA59" s="49"/>
      <c r="AB59" s="49"/>
      <c r="AC59" s="49"/>
      <c r="AD59" s="49"/>
      <c r="AE59" s="49"/>
      <c r="AF59" s="49"/>
      <c r="AG59" s="49"/>
      <c r="AH59" s="49"/>
      <c r="AI59" s="49"/>
      <c r="AJ59" s="56"/>
    </row>
    <row r="60" spans="2:36" s="4" customFormat="1" ht="20.100000000000001" customHeight="1" thickBot="1" x14ac:dyDescent="0.75">
      <c r="B60" s="42" t="s">
        <v>77</v>
      </c>
      <c r="C60" s="43"/>
      <c r="D60" s="55">
        <f t="shared" ref="D60:AJ60" si="12">SUM(D61,D62)</f>
        <v>1219</v>
      </c>
      <c r="E60" s="55">
        <f t="shared" si="12"/>
        <v>124</v>
      </c>
      <c r="F60" s="55">
        <f t="shared" si="12"/>
        <v>64</v>
      </c>
      <c r="G60" s="55">
        <f t="shared" si="12"/>
        <v>38</v>
      </c>
      <c r="H60" s="55">
        <f t="shared" si="12"/>
        <v>2</v>
      </c>
      <c r="I60" s="55">
        <f t="shared" si="12"/>
        <v>4</v>
      </c>
      <c r="J60" s="55">
        <f t="shared" si="12"/>
        <v>30</v>
      </c>
      <c r="K60" s="55">
        <f t="shared" si="12"/>
        <v>16</v>
      </c>
      <c r="L60" s="55">
        <f t="shared" si="12"/>
        <v>124</v>
      </c>
      <c r="M60" s="55">
        <f t="shared" si="12"/>
        <v>3</v>
      </c>
      <c r="N60" s="55">
        <f t="shared" si="12"/>
        <v>2</v>
      </c>
      <c r="O60" s="55">
        <f t="shared" si="12"/>
        <v>124</v>
      </c>
      <c r="P60" s="55">
        <f t="shared" si="12"/>
        <v>7</v>
      </c>
      <c r="Q60" s="55">
        <f t="shared" si="12"/>
        <v>1</v>
      </c>
      <c r="R60" s="55">
        <f t="shared" si="12"/>
        <v>124</v>
      </c>
      <c r="S60" s="55">
        <f t="shared" si="12"/>
        <v>3</v>
      </c>
      <c r="T60" s="55">
        <f t="shared" si="12"/>
        <v>3</v>
      </c>
      <c r="U60" s="55">
        <f t="shared" si="12"/>
        <v>19</v>
      </c>
      <c r="V60" s="55">
        <f t="shared" si="12"/>
        <v>11</v>
      </c>
      <c r="W60" s="55">
        <f t="shared" si="12"/>
        <v>0</v>
      </c>
      <c r="X60" s="55">
        <f t="shared" si="12"/>
        <v>32</v>
      </c>
      <c r="Y60" s="55">
        <f t="shared" si="12"/>
        <v>6</v>
      </c>
      <c r="Z60" s="55">
        <f t="shared" si="12"/>
        <v>70</v>
      </c>
      <c r="AA60" s="55">
        <f t="shared" si="12"/>
        <v>51</v>
      </c>
      <c r="AB60" s="55">
        <f t="shared" si="12"/>
        <v>2</v>
      </c>
      <c r="AC60" s="55">
        <f t="shared" si="12"/>
        <v>0</v>
      </c>
      <c r="AD60" s="55">
        <f t="shared" si="12"/>
        <v>0</v>
      </c>
      <c r="AE60" s="55">
        <f t="shared" si="12"/>
        <v>2</v>
      </c>
      <c r="AF60" s="55">
        <f t="shared" si="12"/>
        <v>2</v>
      </c>
      <c r="AG60" s="55">
        <f t="shared" si="12"/>
        <v>0</v>
      </c>
      <c r="AH60" s="55">
        <f t="shared" si="12"/>
        <v>2</v>
      </c>
      <c r="AI60" s="55">
        <f t="shared" si="12"/>
        <v>2</v>
      </c>
      <c r="AJ60" s="68">
        <f t="shared" si="12"/>
        <v>4</v>
      </c>
    </row>
    <row r="61" spans="2:36" s="4" customFormat="1" ht="20.100000000000001" customHeight="1" x14ac:dyDescent="0.7">
      <c r="B61" s="47"/>
      <c r="C61" s="48" t="s">
        <v>78</v>
      </c>
      <c r="D61" s="53">
        <v>1048</v>
      </c>
      <c r="E61" s="53">
        <v>105</v>
      </c>
      <c r="F61" s="53">
        <v>54</v>
      </c>
      <c r="G61" s="53">
        <v>38</v>
      </c>
      <c r="H61" s="53">
        <v>0</v>
      </c>
      <c r="I61" s="53">
        <v>0</v>
      </c>
      <c r="J61" s="53">
        <v>27</v>
      </c>
      <c r="K61" s="53">
        <v>11</v>
      </c>
      <c r="L61" s="53">
        <v>105</v>
      </c>
      <c r="M61" s="53">
        <v>0</v>
      </c>
      <c r="N61" s="53">
        <v>0</v>
      </c>
      <c r="O61" s="53">
        <v>105</v>
      </c>
      <c r="P61" s="53">
        <v>0</v>
      </c>
      <c r="Q61" s="53">
        <v>0</v>
      </c>
      <c r="R61" s="53">
        <v>105</v>
      </c>
      <c r="S61" s="53">
        <v>0</v>
      </c>
      <c r="T61" s="53">
        <v>0</v>
      </c>
      <c r="U61" s="53">
        <v>17</v>
      </c>
      <c r="V61" s="53">
        <v>10</v>
      </c>
      <c r="W61" s="53">
        <v>0</v>
      </c>
      <c r="X61" s="53">
        <v>26</v>
      </c>
      <c r="Y61" s="53">
        <v>0</v>
      </c>
      <c r="Z61" s="53">
        <v>60</v>
      </c>
      <c r="AA61" s="53">
        <v>42</v>
      </c>
      <c r="AB61" s="53">
        <v>0</v>
      </c>
      <c r="AC61" s="53">
        <v>0</v>
      </c>
      <c r="AD61" s="53">
        <v>0</v>
      </c>
      <c r="AE61" s="53">
        <v>0</v>
      </c>
      <c r="AF61" s="53">
        <v>0</v>
      </c>
      <c r="AG61" s="53">
        <v>0</v>
      </c>
      <c r="AH61" s="53">
        <v>0</v>
      </c>
      <c r="AI61" s="53">
        <v>0</v>
      </c>
      <c r="AJ61" s="65">
        <v>0</v>
      </c>
    </row>
    <row r="62" spans="2:36" s="4" customFormat="1" ht="19.5" customHeight="1" x14ac:dyDescent="0.7">
      <c r="B62" s="47"/>
      <c r="C62" s="48" t="s">
        <v>87</v>
      </c>
      <c r="D62" s="53">
        <v>171</v>
      </c>
      <c r="E62" s="53">
        <v>19</v>
      </c>
      <c r="F62" s="53">
        <v>10</v>
      </c>
      <c r="G62" s="53">
        <v>0</v>
      </c>
      <c r="H62" s="53">
        <v>2</v>
      </c>
      <c r="I62" s="53">
        <v>4</v>
      </c>
      <c r="J62" s="53">
        <v>3</v>
      </c>
      <c r="K62" s="53">
        <v>5</v>
      </c>
      <c r="L62" s="53">
        <v>19</v>
      </c>
      <c r="M62" s="53">
        <v>3</v>
      </c>
      <c r="N62" s="53">
        <v>2</v>
      </c>
      <c r="O62" s="53">
        <v>19</v>
      </c>
      <c r="P62" s="53">
        <v>7</v>
      </c>
      <c r="Q62" s="53">
        <v>1</v>
      </c>
      <c r="R62" s="53">
        <v>19</v>
      </c>
      <c r="S62" s="53">
        <v>3</v>
      </c>
      <c r="T62" s="53">
        <v>3</v>
      </c>
      <c r="U62" s="53">
        <v>2</v>
      </c>
      <c r="V62" s="53">
        <v>1</v>
      </c>
      <c r="W62" s="53">
        <v>0</v>
      </c>
      <c r="X62" s="53">
        <v>6</v>
      </c>
      <c r="Y62" s="53">
        <v>6</v>
      </c>
      <c r="Z62" s="53">
        <v>10</v>
      </c>
      <c r="AA62" s="53">
        <v>9</v>
      </c>
      <c r="AB62" s="53">
        <v>2</v>
      </c>
      <c r="AC62" s="53">
        <v>0</v>
      </c>
      <c r="AD62" s="53">
        <v>0</v>
      </c>
      <c r="AE62" s="53">
        <v>2</v>
      </c>
      <c r="AF62" s="53">
        <v>2</v>
      </c>
      <c r="AG62" s="53">
        <v>0</v>
      </c>
      <c r="AH62" s="53">
        <v>2</v>
      </c>
      <c r="AI62" s="53">
        <v>2</v>
      </c>
      <c r="AJ62" s="65">
        <v>4</v>
      </c>
    </row>
    <row r="63" spans="2:36" s="4" customFormat="1" ht="20.100000000000001" customHeight="1" thickBot="1" x14ac:dyDescent="0.75">
      <c r="B63" s="47"/>
      <c r="C63" s="48"/>
      <c r="D63" s="49"/>
      <c r="E63" s="49"/>
      <c r="F63" s="49"/>
      <c r="G63" s="49"/>
      <c r="H63" s="49"/>
      <c r="I63" s="49"/>
      <c r="J63" s="49"/>
      <c r="K63" s="49"/>
      <c r="L63" s="49"/>
      <c r="M63" s="49"/>
      <c r="N63" s="49"/>
      <c r="O63" s="49"/>
      <c r="P63" s="49"/>
      <c r="Q63" s="49"/>
      <c r="R63" s="49"/>
      <c r="S63" s="49"/>
      <c r="T63" s="49"/>
      <c r="U63" s="49"/>
      <c r="V63" s="49"/>
      <c r="W63" s="49"/>
      <c r="X63" s="49"/>
      <c r="Y63" s="49"/>
      <c r="Z63" s="49"/>
      <c r="AA63" s="49"/>
      <c r="AB63" s="49"/>
      <c r="AC63" s="49"/>
      <c r="AD63" s="49"/>
      <c r="AE63" s="49"/>
      <c r="AF63" s="49"/>
      <c r="AG63" s="49"/>
      <c r="AH63" s="49"/>
      <c r="AI63" s="49"/>
      <c r="AJ63" s="51"/>
    </row>
    <row r="64" spans="2:36" s="4" customFormat="1" ht="20.100000000000001" customHeight="1" thickBot="1" x14ac:dyDescent="0.75">
      <c r="B64" s="42" t="s">
        <v>79</v>
      </c>
      <c r="C64" s="43"/>
      <c r="D64" s="44">
        <f>D65</f>
        <v>161</v>
      </c>
      <c r="E64" s="44">
        <f t="shared" ref="E64:AJ64" si="13">E65</f>
        <v>7</v>
      </c>
      <c r="F64" s="44">
        <f t="shared" si="13"/>
        <v>5</v>
      </c>
      <c r="G64" s="44">
        <f t="shared" si="13"/>
        <v>0</v>
      </c>
      <c r="H64" s="44">
        <f t="shared" si="13"/>
        <v>0</v>
      </c>
      <c r="I64" s="44">
        <f t="shared" si="13"/>
        <v>0</v>
      </c>
      <c r="J64" s="44">
        <f t="shared" si="13"/>
        <v>0</v>
      </c>
      <c r="K64" s="44">
        <f t="shared" si="13"/>
        <v>0</v>
      </c>
      <c r="L64" s="44">
        <f t="shared" si="13"/>
        <v>7</v>
      </c>
      <c r="M64" s="44">
        <f t="shared" si="13"/>
        <v>0</v>
      </c>
      <c r="N64" s="44">
        <f t="shared" si="13"/>
        <v>2</v>
      </c>
      <c r="O64" s="44">
        <f t="shared" si="13"/>
        <v>7</v>
      </c>
      <c r="P64" s="44">
        <f t="shared" si="13"/>
        <v>1</v>
      </c>
      <c r="Q64" s="44">
        <f t="shared" si="13"/>
        <v>2</v>
      </c>
      <c r="R64" s="44">
        <f t="shared" si="13"/>
        <v>7</v>
      </c>
      <c r="S64" s="44">
        <f t="shared" si="13"/>
        <v>1</v>
      </c>
      <c r="T64" s="44">
        <f t="shared" si="13"/>
        <v>0</v>
      </c>
      <c r="U64" s="44">
        <f t="shared" si="13"/>
        <v>1</v>
      </c>
      <c r="V64" s="44">
        <f t="shared" si="13"/>
        <v>2</v>
      </c>
      <c r="W64" s="44">
        <f t="shared" si="13"/>
        <v>1</v>
      </c>
      <c r="X64" s="44">
        <f t="shared" si="13"/>
        <v>1</v>
      </c>
      <c r="Y64" s="44">
        <f t="shared" si="13"/>
        <v>1</v>
      </c>
      <c r="Z64" s="44">
        <f t="shared" si="13"/>
        <v>7</v>
      </c>
      <c r="AA64" s="44">
        <f t="shared" si="13"/>
        <v>0</v>
      </c>
      <c r="AB64" s="44">
        <f t="shared" si="13"/>
        <v>0</v>
      </c>
      <c r="AC64" s="44">
        <f t="shared" si="13"/>
        <v>0</v>
      </c>
      <c r="AD64" s="44">
        <f t="shared" si="13"/>
        <v>0</v>
      </c>
      <c r="AE64" s="44">
        <f t="shared" si="13"/>
        <v>0</v>
      </c>
      <c r="AF64" s="44">
        <f t="shared" si="13"/>
        <v>0</v>
      </c>
      <c r="AG64" s="44">
        <f t="shared" si="13"/>
        <v>0</v>
      </c>
      <c r="AH64" s="44">
        <f t="shared" si="13"/>
        <v>0</v>
      </c>
      <c r="AI64" s="44">
        <f t="shared" si="13"/>
        <v>0</v>
      </c>
      <c r="AJ64" s="45">
        <f t="shared" si="13"/>
        <v>0</v>
      </c>
    </row>
    <row r="65" spans="2:39" s="4" customFormat="1" ht="20.100000000000001" customHeight="1" x14ac:dyDescent="0.7">
      <c r="B65" s="47"/>
      <c r="C65" s="48" t="s">
        <v>88</v>
      </c>
      <c r="D65" s="53">
        <v>161</v>
      </c>
      <c r="E65" s="53">
        <v>7</v>
      </c>
      <c r="F65" s="53">
        <v>5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3">
        <v>7</v>
      </c>
      <c r="M65" s="53">
        <v>0</v>
      </c>
      <c r="N65" s="53">
        <v>2</v>
      </c>
      <c r="O65" s="53">
        <v>7</v>
      </c>
      <c r="P65" s="53">
        <v>1</v>
      </c>
      <c r="Q65" s="53">
        <v>2</v>
      </c>
      <c r="R65" s="53">
        <v>7</v>
      </c>
      <c r="S65" s="53">
        <v>1</v>
      </c>
      <c r="T65" s="53">
        <v>0</v>
      </c>
      <c r="U65" s="53">
        <v>1</v>
      </c>
      <c r="V65" s="53">
        <v>2</v>
      </c>
      <c r="W65" s="53">
        <v>1</v>
      </c>
      <c r="X65" s="53">
        <v>1</v>
      </c>
      <c r="Y65" s="53">
        <v>1</v>
      </c>
      <c r="Z65" s="53">
        <v>7</v>
      </c>
      <c r="AA65" s="53">
        <v>0</v>
      </c>
      <c r="AB65" s="53">
        <v>0</v>
      </c>
      <c r="AC65" s="53">
        <v>0</v>
      </c>
      <c r="AD65" s="53">
        <v>0</v>
      </c>
      <c r="AE65" s="53">
        <v>0</v>
      </c>
      <c r="AF65" s="53">
        <v>0</v>
      </c>
      <c r="AG65" s="53">
        <v>0</v>
      </c>
      <c r="AH65" s="53">
        <v>0</v>
      </c>
      <c r="AI65" s="53">
        <v>0</v>
      </c>
      <c r="AJ65" s="65">
        <v>0</v>
      </c>
    </row>
    <row r="66" spans="2:39" s="4" customFormat="1" ht="20.100000000000001" customHeight="1" thickBot="1" x14ac:dyDescent="0.75">
      <c r="B66" s="47"/>
      <c r="C66" s="48"/>
      <c r="D66" s="49"/>
      <c r="E66" s="49"/>
      <c r="F66" s="49"/>
      <c r="G66" s="49"/>
      <c r="H66" s="49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51"/>
    </row>
    <row r="67" spans="2:39" s="4" customFormat="1" ht="20.100000000000001" customHeight="1" thickBot="1" x14ac:dyDescent="0.75">
      <c r="B67" s="42" t="s">
        <v>80</v>
      </c>
      <c r="C67" s="43"/>
      <c r="D67" s="44">
        <f>D68</f>
        <v>341</v>
      </c>
      <c r="E67" s="44">
        <f t="shared" ref="E67:AJ67" si="14">E68</f>
        <v>48</v>
      </c>
      <c r="F67" s="44">
        <f t="shared" si="14"/>
        <v>38</v>
      </c>
      <c r="G67" s="44">
        <f t="shared" si="14"/>
        <v>0</v>
      </c>
      <c r="H67" s="44">
        <f t="shared" si="14"/>
        <v>0</v>
      </c>
      <c r="I67" s="44">
        <f t="shared" si="14"/>
        <v>0</v>
      </c>
      <c r="J67" s="44">
        <f t="shared" si="14"/>
        <v>0</v>
      </c>
      <c r="K67" s="44">
        <f t="shared" si="14"/>
        <v>0</v>
      </c>
      <c r="L67" s="44">
        <f t="shared" si="14"/>
        <v>0</v>
      </c>
      <c r="M67" s="44">
        <f t="shared" si="14"/>
        <v>0</v>
      </c>
      <c r="N67" s="44">
        <f t="shared" si="14"/>
        <v>0</v>
      </c>
      <c r="O67" s="44">
        <f t="shared" si="14"/>
        <v>0</v>
      </c>
      <c r="P67" s="44">
        <f t="shared" si="14"/>
        <v>0</v>
      </c>
      <c r="Q67" s="44">
        <f t="shared" si="14"/>
        <v>0</v>
      </c>
      <c r="R67" s="44">
        <f t="shared" si="14"/>
        <v>0</v>
      </c>
      <c r="S67" s="44">
        <f t="shared" si="14"/>
        <v>0</v>
      </c>
      <c r="T67" s="44">
        <f t="shared" si="14"/>
        <v>0</v>
      </c>
      <c r="U67" s="44">
        <f t="shared" si="14"/>
        <v>0</v>
      </c>
      <c r="V67" s="44">
        <f t="shared" si="14"/>
        <v>0</v>
      </c>
      <c r="W67" s="44">
        <f t="shared" si="14"/>
        <v>0</v>
      </c>
      <c r="X67" s="44">
        <f t="shared" si="14"/>
        <v>0</v>
      </c>
      <c r="Y67" s="44">
        <f t="shared" si="14"/>
        <v>0</v>
      </c>
      <c r="Z67" s="44">
        <f t="shared" si="14"/>
        <v>0</v>
      </c>
      <c r="AA67" s="44">
        <f t="shared" si="14"/>
        <v>0</v>
      </c>
      <c r="AB67" s="44">
        <f t="shared" si="14"/>
        <v>0</v>
      </c>
      <c r="AC67" s="44">
        <f t="shared" si="14"/>
        <v>0</v>
      </c>
      <c r="AD67" s="44">
        <f t="shared" si="14"/>
        <v>0</v>
      </c>
      <c r="AE67" s="44">
        <f t="shared" si="14"/>
        <v>0</v>
      </c>
      <c r="AF67" s="44">
        <f t="shared" si="14"/>
        <v>0</v>
      </c>
      <c r="AG67" s="44">
        <f t="shared" si="14"/>
        <v>0</v>
      </c>
      <c r="AH67" s="44">
        <f t="shared" si="14"/>
        <v>0</v>
      </c>
      <c r="AI67" s="44">
        <f t="shared" si="14"/>
        <v>0</v>
      </c>
      <c r="AJ67" s="45">
        <f t="shared" si="14"/>
        <v>0</v>
      </c>
    </row>
    <row r="68" spans="2:39" s="4" customFormat="1" ht="20.100000000000001" customHeight="1" x14ac:dyDescent="0.7">
      <c r="B68" s="47"/>
      <c r="C68" s="48" t="s">
        <v>89</v>
      </c>
      <c r="D68" s="53">
        <v>341</v>
      </c>
      <c r="E68" s="53">
        <v>48</v>
      </c>
      <c r="F68" s="53">
        <v>38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3">
        <v>0</v>
      </c>
      <c r="M68" s="53">
        <v>0</v>
      </c>
      <c r="N68" s="53">
        <v>0</v>
      </c>
      <c r="O68" s="53">
        <v>0</v>
      </c>
      <c r="P68" s="53">
        <v>0</v>
      </c>
      <c r="Q68" s="53">
        <v>0</v>
      </c>
      <c r="R68" s="53">
        <v>0</v>
      </c>
      <c r="S68" s="53">
        <v>0</v>
      </c>
      <c r="T68" s="53">
        <v>0</v>
      </c>
      <c r="U68" s="53">
        <v>0</v>
      </c>
      <c r="V68" s="53">
        <v>0</v>
      </c>
      <c r="W68" s="53">
        <v>0</v>
      </c>
      <c r="X68" s="53">
        <v>0</v>
      </c>
      <c r="Y68" s="53">
        <v>0</v>
      </c>
      <c r="Z68" s="53">
        <v>0</v>
      </c>
      <c r="AA68" s="53">
        <v>0</v>
      </c>
      <c r="AB68" s="53">
        <v>0</v>
      </c>
      <c r="AC68" s="53">
        <v>0</v>
      </c>
      <c r="AD68" s="53">
        <v>0</v>
      </c>
      <c r="AE68" s="53">
        <v>0</v>
      </c>
      <c r="AF68" s="53">
        <v>0</v>
      </c>
      <c r="AG68" s="53">
        <v>0</v>
      </c>
      <c r="AH68" s="53">
        <v>0</v>
      </c>
      <c r="AI68" s="53">
        <v>0</v>
      </c>
      <c r="AJ68" s="65">
        <v>0</v>
      </c>
    </row>
    <row r="69" spans="2:39" s="4" customFormat="1" ht="20.100000000000001" customHeight="1" thickBot="1" x14ac:dyDescent="0.75">
      <c r="B69" s="47"/>
      <c r="C69" s="48"/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49"/>
      <c r="S69" s="49"/>
      <c r="T69" s="49"/>
      <c r="U69" s="49"/>
      <c r="V69" s="49"/>
      <c r="W69" s="49"/>
      <c r="X69" s="49"/>
      <c r="Y69" s="49"/>
      <c r="Z69" s="49"/>
      <c r="AA69" s="49"/>
      <c r="AB69" s="49"/>
      <c r="AC69" s="49"/>
      <c r="AD69" s="49"/>
      <c r="AE69" s="49"/>
      <c r="AF69" s="49"/>
      <c r="AG69" s="49"/>
      <c r="AH69" s="49"/>
      <c r="AI69" s="49"/>
      <c r="AJ69" s="51"/>
    </row>
    <row r="70" spans="2:39" s="4" customFormat="1" ht="20.100000000000001" customHeight="1" thickBot="1" x14ac:dyDescent="0.75">
      <c r="B70" s="42" t="s">
        <v>81</v>
      </c>
      <c r="C70" s="43"/>
      <c r="D70" s="44">
        <f>D71</f>
        <v>9408</v>
      </c>
      <c r="E70" s="44">
        <f t="shared" ref="E70:AJ70" si="15">E71</f>
        <v>1048</v>
      </c>
      <c r="F70" s="44">
        <f t="shared" si="15"/>
        <v>319</v>
      </c>
      <c r="G70" s="44">
        <f t="shared" si="15"/>
        <v>422</v>
      </c>
      <c r="H70" s="44">
        <f t="shared" si="15"/>
        <v>27</v>
      </c>
      <c r="I70" s="44">
        <f t="shared" si="15"/>
        <v>16</v>
      </c>
      <c r="J70" s="44">
        <f t="shared" si="15"/>
        <v>78</v>
      </c>
      <c r="K70" s="44">
        <f t="shared" si="15"/>
        <v>222</v>
      </c>
      <c r="L70" s="44">
        <f t="shared" si="15"/>
        <v>1201</v>
      </c>
      <c r="M70" s="44">
        <f t="shared" si="15"/>
        <v>167</v>
      </c>
      <c r="N70" s="44">
        <f t="shared" si="15"/>
        <v>554</v>
      </c>
      <c r="O70" s="44">
        <f t="shared" si="15"/>
        <v>1198</v>
      </c>
      <c r="P70" s="44">
        <f t="shared" si="15"/>
        <v>254</v>
      </c>
      <c r="Q70" s="44">
        <f t="shared" si="15"/>
        <v>532</v>
      </c>
      <c r="R70" s="44">
        <f t="shared" si="15"/>
        <v>1201</v>
      </c>
      <c r="S70" s="44">
        <f t="shared" si="15"/>
        <v>361</v>
      </c>
      <c r="T70" s="44">
        <f t="shared" si="15"/>
        <v>198</v>
      </c>
      <c r="U70" s="44">
        <f t="shared" si="15"/>
        <v>252</v>
      </c>
      <c r="V70" s="44">
        <f t="shared" si="15"/>
        <v>237</v>
      </c>
      <c r="W70" s="44">
        <f t="shared" si="15"/>
        <v>189</v>
      </c>
      <c r="X70" s="44">
        <f t="shared" si="15"/>
        <v>223</v>
      </c>
      <c r="Y70" s="44">
        <f t="shared" si="15"/>
        <v>36</v>
      </c>
      <c r="Z70" s="44">
        <f t="shared" si="15"/>
        <v>251</v>
      </c>
      <c r="AA70" s="44">
        <f t="shared" si="15"/>
        <v>251</v>
      </c>
      <c r="AB70" s="44">
        <f t="shared" si="15"/>
        <v>0</v>
      </c>
      <c r="AC70" s="44">
        <f t="shared" si="15"/>
        <v>0</v>
      </c>
      <c r="AD70" s="44">
        <f t="shared" si="15"/>
        <v>0</v>
      </c>
      <c r="AE70" s="44">
        <f t="shared" si="15"/>
        <v>0</v>
      </c>
      <c r="AF70" s="44">
        <f t="shared" si="15"/>
        <v>0</v>
      </c>
      <c r="AG70" s="44">
        <f t="shared" si="15"/>
        <v>0</v>
      </c>
      <c r="AH70" s="44">
        <f t="shared" si="15"/>
        <v>0</v>
      </c>
      <c r="AI70" s="44">
        <f t="shared" si="15"/>
        <v>0</v>
      </c>
      <c r="AJ70" s="45">
        <f t="shared" si="15"/>
        <v>0</v>
      </c>
    </row>
    <row r="71" spans="2:39" s="4" customFormat="1" ht="20.100000000000001" customHeight="1" x14ac:dyDescent="0.7">
      <c r="B71" s="47"/>
      <c r="C71" s="48" t="s">
        <v>90</v>
      </c>
      <c r="D71" s="53">
        <v>9408</v>
      </c>
      <c r="E71" s="53">
        <v>1048</v>
      </c>
      <c r="F71" s="53">
        <v>319</v>
      </c>
      <c r="G71" s="53">
        <v>422</v>
      </c>
      <c r="H71" s="53">
        <v>27</v>
      </c>
      <c r="I71" s="53">
        <v>16</v>
      </c>
      <c r="J71" s="53">
        <v>78</v>
      </c>
      <c r="K71" s="53">
        <v>222</v>
      </c>
      <c r="L71" s="53">
        <v>1201</v>
      </c>
      <c r="M71" s="53">
        <v>167</v>
      </c>
      <c r="N71" s="53">
        <v>554</v>
      </c>
      <c r="O71" s="53">
        <v>1198</v>
      </c>
      <c r="P71" s="53">
        <v>254</v>
      </c>
      <c r="Q71" s="53">
        <v>532</v>
      </c>
      <c r="R71" s="53">
        <v>1201</v>
      </c>
      <c r="S71" s="53">
        <v>361</v>
      </c>
      <c r="T71" s="53">
        <v>198</v>
      </c>
      <c r="U71" s="53">
        <v>252</v>
      </c>
      <c r="V71" s="53">
        <v>237</v>
      </c>
      <c r="W71" s="53">
        <v>189</v>
      </c>
      <c r="X71" s="53">
        <v>223</v>
      </c>
      <c r="Y71" s="53">
        <v>36</v>
      </c>
      <c r="Z71" s="53">
        <v>251</v>
      </c>
      <c r="AA71" s="53">
        <v>251</v>
      </c>
      <c r="AB71" s="53">
        <v>0</v>
      </c>
      <c r="AC71" s="53">
        <v>0</v>
      </c>
      <c r="AD71" s="53">
        <v>0</v>
      </c>
      <c r="AE71" s="53">
        <v>0</v>
      </c>
      <c r="AF71" s="53">
        <v>0</v>
      </c>
      <c r="AG71" s="53">
        <v>0</v>
      </c>
      <c r="AH71" s="53">
        <v>0</v>
      </c>
      <c r="AI71" s="53">
        <v>0</v>
      </c>
      <c r="AJ71" s="65">
        <v>0</v>
      </c>
    </row>
    <row r="72" spans="2:39" ht="20.100000000000001" customHeight="1" x14ac:dyDescent="0.3">
      <c r="B72" s="57"/>
      <c r="C72" s="58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  <c r="S72" s="59"/>
      <c r="T72" s="59"/>
      <c r="U72" s="59"/>
      <c r="V72" s="59"/>
      <c r="W72" s="59"/>
      <c r="X72" s="59"/>
      <c r="Y72" s="59"/>
      <c r="Z72" s="59"/>
      <c r="AA72" s="59"/>
      <c r="AB72" s="60"/>
      <c r="AC72" s="60"/>
      <c r="AD72" s="61"/>
      <c r="AE72" s="61"/>
      <c r="AF72" s="60"/>
      <c r="AG72" s="60"/>
      <c r="AH72" s="60"/>
      <c r="AI72" s="61"/>
      <c r="AJ72" s="62"/>
    </row>
    <row r="74" spans="2:39" x14ac:dyDescent="0.3">
      <c r="V74" s="4"/>
      <c r="W74" s="4"/>
      <c r="X74" s="4"/>
      <c r="Y74" s="4"/>
      <c r="Z74" s="4"/>
      <c r="AA74" s="4"/>
      <c r="AI74" s="1"/>
      <c r="AJ74" s="1"/>
      <c r="AK74" s="1"/>
      <c r="AL74" s="1"/>
      <c r="AM74" s="1"/>
    </row>
    <row r="75" spans="2:39" x14ac:dyDescent="0.3">
      <c r="V75" s="4"/>
      <c r="W75" s="4"/>
      <c r="X75" s="4"/>
      <c r="Y75" s="4"/>
      <c r="Z75" s="4"/>
      <c r="AA75" s="4"/>
      <c r="AI75" s="1"/>
      <c r="AJ75" s="1"/>
      <c r="AK75" s="1"/>
      <c r="AL75" s="1"/>
      <c r="AM75" s="1"/>
    </row>
  </sheetData>
  <mergeCells count="30">
    <mergeCell ref="B3:C3"/>
    <mergeCell ref="B4:C10"/>
    <mergeCell ref="D4:D10"/>
    <mergeCell ref="E4:E10"/>
    <mergeCell ref="F4:I5"/>
    <mergeCell ref="L4:X5"/>
    <mergeCell ref="Z4:AA5"/>
    <mergeCell ref="AB4:AE5"/>
    <mergeCell ref="AF4:AJ5"/>
    <mergeCell ref="F6:F10"/>
    <mergeCell ref="G6:G10"/>
    <mergeCell ref="H6:I6"/>
    <mergeCell ref="J6:J10"/>
    <mergeCell ref="K6:K10"/>
    <mergeCell ref="Z6:Z10"/>
    <mergeCell ref="J4:K5"/>
    <mergeCell ref="AJ6:AJ10"/>
    <mergeCell ref="H7:H10"/>
    <mergeCell ref="I7:I10"/>
    <mergeCell ref="M7:N7"/>
    <mergeCell ref="P7:Q7"/>
    <mergeCell ref="S7:T7"/>
    <mergeCell ref="AB7:AB10"/>
    <mergeCell ref="AC7:AD7"/>
    <mergeCell ref="AF7:AF10"/>
    <mergeCell ref="AG7:AI7"/>
    <mergeCell ref="AA6:AA10"/>
    <mergeCell ref="AB6:AD6"/>
    <mergeCell ref="AE6:AE10"/>
    <mergeCell ref="AF6:AI6"/>
  </mergeCells>
  <phoneticPr fontId="3"/>
  <pageMargins left="0.82677165354330717" right="0.43307086614173229" top="0.98425196850393704" bottom="0.39370078740157483" header="0.74803149606299213" footer="0.35433070866141736"/>
  <pageSetup paperSize="9" scale="28" pageOrder="overThenDown" orientation="landscape" r:id="rId1"/>
  <headerFooter alignWithMargins="0">
    <oddHeader xml:space="preserve">&amp;L&amp;"ＭＳ ゴシック,太字"&amp;20
</oddHeader>
  </headerFooter>
  <rowBreaks count="1" manualBreakCount="1">
    <brk id="44" max="36" man="1"/>
  </rowBreaks>
</worksheet>
</file>