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05成人保健係\03　がん対策（がん登録等統計関係）\02　市町村健康診査統計\01_がん検診等結果報告\R6(R5年度報告)\99　にいがたの生活習慣病\01　冊子原稿\01　R5作成データ更新\"/>
    </mc:Choice>
  </mc:AlternateContent>
  <xr:revisionPtr revIDLastSave="0" documentId="13_ncr:1_{3AD1A65C-B0F8-43D1-9F56-3E8C40883C38}" xr6:coauthVersionLast="47" xr6:coauthVersionMax="47" xr10:uidLastSave="{00000000-0000-0000-0000-000000000000}"/>
  <bookViews>
    <workbookView xWindow="6787" yWindow="-16297" windowWidth="28996" windowHeight="15675" xr2:uid="{372B3A94-DC35-4667-A96E-6D8896CE950B}"/>
  </bookViews>
  <sheets>
    <sheet name="骨（R4精検結果）" sheetId="1" r:id="rId1"/>
  </sheets>
  <definedNames>
    <definedName name="_xlnm.Print_Area" localSheetId="0">'骨（R4精検結果）'!$A$1:$V$40</definedName>
    <definedName name="Q_アクセス_マンモ併用_市町村集計">#REF!</definedName>
    <definedName name="Q_アクセス_胃_7_1">#REF!</definedName>
    <definedName name="Q_アクセス_胃_7_2">#REF!</definedName>
    <definedName name="Q_アクセス_胃_7_3">#REF!</definedName>
    <definedName name="Q_アクセス_胃_7_4">#REF!</definedName>
    <definedName name="Q_アクセス_胃_7_5">#REF!</definedName>
    <definedName name="Q_アクセス_胃_市町村集計">#REF!</definedName>
    <definedName name="Q_アクセス_子宮_10">#REF!</definedName>
    <definedName name="Q_アクセス_子宮_9_1">#REF!</definedName>
    <definedName name="Q_アクセス_子宮_9_2">#REF!</definedName>
    <definedName name="Q_アクセス_子宮_9_3">#REF!</definedName>
    <definedName name="Q_アクセス_子宮_9_4">#REF!</definedName>
    <definedName name="Q_アクセス_子宮_9_5">#REF!</definedName>
    <definedName name="Q_アクセス_体部_市町村集計">#REF!</definedName>
    <definedName name="Q_アクセス_大腸_7_1">#REF!</definedName>
    <definedName name="Q_アクセス_大腸_7_2">#REF!</definedName>
    <definedName name="Q_アクセス_大腸_7_3">#REF!</definedName>
    <definedName name="Q_アクセス_大腸_市町村集計">#REF!</definedName>
    <definedName name="Q_アクセス_乳マ_9_1">#REF!</definedName>
    <definedName name="Q_アクセス_乳マ_9_2">#REF!</definedName>
    <definedName name="Q_アクセス_乳マ_9_3">#REF!</definedName>
    <definedName name="Q_アクセス_年度">#REF!</definedName>
    <definedName name="Q_アクセス_肺_7_1">#REF!</definedName>
    <definedName name="Q_アクセス_肺_7_2">#REF!</definedName>
    <definedName name="Q_アクセス_肺_7_3">#REF!</definedName>
    <definedName name="Q_アクセス_肺_7_4">#REF!</definedName>
    <definedName name="Q_アクセス_肺_7_5">#REF!</definedName>
    <definedName name="Q_アクセス_肺_7_6">#REF!</definedName>
    <definedName name="Q_アクセス_肺_市町村集計">#REF!</definedName>
    <definedName name="Q_アクセス_頸部_市町村集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2" i="1" l="1"/>
  <c r="T32" i="1"/>
  <c r="S32" i="1"/>
  <c r="R32" i="1"/>
  <c r="Q32" i="1"/>
  <c r="P32" i="1"/>
  <c r="O32" i="1"/>
  <c r="U29" i="1"/>
  <c r="T29" i="1"/>
  <c r="S29" i="1"/>
  <c r="R29" i="1"/>
  <c r="Q29" i="1"/>
  <c r="P29" i="1"/>
  <c r="O29" i="1"/>
  <c r="U26" i="1"/>
  <c r="T26" i="1"/>
  <c r="S26" i="1"/>
  <c r="R26" i="1"/>
  <c r="Q26" i="1"/>
  <c r="P26" i="1"/>
  <c r="O26" i="1"/>
  <c r="U22" i="1"/>
  <c r="T22" i="1"/>
  <c r="S22" i="1"/>
  <c r="R22" i="1"/>
  <c r="Q22" i="1"/>
  <c r="P22" i="1"/>
  <c r="O22" i="1"/>
  <c r="U18" i="1"/>
  <c r="T18" i="1"/>
  <c r="S18" i="1"/>
  <c r="R18" i="1"/>
  <c r="Q18" i="1"/>
  <c r="P18" i="1"/>
  <c r="O18" i="1"/>
  <c r="U14" i="1"/>
  <c r="T14" i="1"/>
  <c r="S14" i="1"/>
  <c r="R14" i="1"/>
  <c r="Q14" i="1"/>
  <c r="P14" i="1"/>
  <c r="O14" i="1"/>
  <c r="U10" i="1"/>
  <c r="T10" i="1"/>
  <c r="S10" i="1"/>
  <c r="R10" i="1"/>
  <c r="Q10" i="1"/>
  <c r="P10" i="1"/>
  <c r="O10" i="1"/>
  <c r="U7" i="1"/>
  <c r="T7" i="1"/>
  <c r="S7" i="1"/>
  <c r="R7" i="1"/>
  <c r="Q7" i="1"/>
  <c r="P7" i="1"/>
  <c r="O7" i="1"/>
  <c r="K34" i="1"/>
  <c r="J34" i="1"/>
  <c r="I34" i="1"/>
  <c r="H34" i="1"/>
  <c r="G34" i="1"/>
  <c r="F34" i="1"/>
  <c r="E34" i="1"/>
  <c r="K27" i="1"/>
  <c r="J27" i="1"/>
  <c r="I27" i="1"/>
  <c r="H27" i="1"/>
  <c r="G27" i="1"/>
  <c r="F27" i="1"/>
  <c r="E27" i="1"/>
  <c r="K23" i="1"/>
  <c r="J23" i="1"/>
  <c r="I23" i="1"/>
  <c r="H23" i="1"/>
  <c r="G23" i="1"/>
  <c r="F23" i="1"/>
  <c r="E23" i="1"/>
  <c r="K17" i="1"/>
  <c r="J17" i="1"/>
  <c r="I17" i="1"/>
  <c r="H17" i="1"/>
  <c r="G17" i="1"/>
  <c r="F17" i="1"/>
  <c r="E17" i="1"/>
  <c r="K12" i="1"/>
  <c r="J12" i="1"/>
  <c r="I12" i="1"/>
  <c r="H12" i="1"/>
  <c r="G12" i="1"/>
  <c r="F12" i="1"/>
  <c r="E12" i="1"/>
  <c r="K10" i="1"/>
  <c r="J10" i="1"/>
  <c r="I10" i="1"/>
  <c r="H10" i="1"/>
  <c r="G10" i="1"/>
  <c r="F10" i="1"/>
  <c r="E10" i="1"/>
  <c r="K9" i="1"/>
  <c r="J9" i="1"/>
  <c r="I9" i="1"/>
  <c r="H9" i="1"/>
  <c r="G9" i="1"/>
  <c r="F9" i="1"/>
  <c r="E9" i="1"/>
  <c r="H7" i="1" l="1"/>
  <c r="I7" i="1"/>
  <c r="E7" i="1"/>
  <c r="F7" i="1"/>
  <c r="K7" i="1"/>
  <c r="G7" i="1"/>
  <c r="J7" i="1"/>
</calcChain>
</file>

<file path=xl/sharedStrings.xml><?xml version="1.0" encoding="utf-8"?>
<sst xmlns="http://schemas.openxmlformats.org/spreadsheetml/2006/main" count="79" uniqueCount="60">
  <si>
    <t>区分</t>
    <rPh sb="0" eb="2">
      <t>クブン</t>
    </rPh>
    <phoneticPr fontId="5"/>
  </si>
  <si>
    <t>受診者数
(年度中)
女</t>
    <phoneticPr fontId="5"/>
  </si>
  <si>
    <t>要精検者数
（年度中）</t>
    <phoneticPr fontId="5"/>
  </si>
  <si>
    <t>精密検査受診の有無別人数</t>
    <phoneticPr fontId="5"/>
  </si>
  <si>
    <t>精密検査受診者</t>
    <phoneticPr fontId="5"/>
  </si>
  <si>
    <t>未受診</t>
    <rPh sb="0" eb="3">
      <t>ミジュシン</t>
    </rPh>
    <phoneticPr fontId="5"/>
  </si>
  <si>
    <t>未把握</t>
    <rPh sb="0" eb="3">
      <t>ミハアク</t>
    </rPh>
    <phoneticPr fontId="5"/>
  </si>
  <si>
    <t>異常認めず</t>
    <phoneticPr fontId="5"/>
  </si>
  <si>
    <t>骨粗鬆症以外
であった者</t>
    <phoneticPr fontId="5"/>
  </si>
  <si>
    <t>県　計</t>
    <phoneticPr fontId="8"/>
  </si>
  <si>
    <t>市　計</t>
    <phoneticPr fontId="8"/>
  </si>
  <si>
    <t>町村計</t>
    <phoneticPr fontId="8"/>
  </si>
  <si>
    <t>村上保健所管内計</t>
    <rPh sb="2" eb="5">
      <t>ホケンジョ</t>
    </rPh>
    <rPh sb="5" eb="7">
      <t>カンナイ</t>
    </rPh>
    <phoneticPr fontId="9"/>
  </si>
  <si>
    <t>村上市</t>
    <phoneticPr fontId="9"/>
  </si>
  <si>
    <t>実施なし</t>
    <rPh sb="0" eb="2">
      <t>ジッシ</t>
    </rPh>
    <phoneticPr fontId="5"/>
  </si>
  <si>
    <t>関川村</t>
    <phoneticPr fontId="9"/>
  </si>
  <si>
    <t>粟島浦村</t>
    <phoneticPr fontId="9"/>
  </si>
  <si>
    <t>新発田保健所管内計</t>
    <rPh sb="3" eb="6">
      <t>ホケンジョ</t>
    </rPh>
    <rPh sb="6" eb="8">
      <t>カンナイ</t>
    </rPh>
    <phoneticPr fontId="9"/>
  </si>
  <si>
    <t>新発田市</t>
    <phoneticPr fontId="9"/>
  </si>
  <si>
    <t>阿賀野市</t>
    <phoneticPr fontId="9"/>
  </si>
  <si>
    <t>胎内市</t>
    <phoneticPr fontId="9"/>
  </si>
  <si>
    <t>聖籠町</t>
    <phoneticPr fontId="9"/>
  </si>
  <si>
    <t>新津保健所管内計</t>
    <rPh sb="2" eb="5">
      <t>ホケンジョ</t>
    </rPh>
    <rPh sb="5" eb="7">
      <t>カンナイ</t>
    </rPh>
    <phoneticPr fontId="9"/>
  </si>
  <si>
    <t>五泉市</t>
    <phoneticPr fontId="9"/>
  </si>
  <si>
    <t>阿賀町</t>
    <phoneticPr fontId="9"/>
  </si>
  <si>
    <t>三条保健所管内計</t>
    <rPh sb="2" eb="5">
      <t>ホケンジョ</t>
    </rPh>
    <rPh sb="5" eb="7">
      <t>カンナイ</t>
    </rPh>
    <phoneticPr fontId="9"/>
  </si>
  <si>
    <t>三条市</t>
    <phoneticPr fontId="9"/>
  </si>
  <si>
    <t>燕市</t>
    <phoneticPr fontId="9"/>
  </si>
  <si>
    <t>加茂市</t>
    <phoneticPr fontId="9"/>
  </si>
  <si>
    <t>田上町</t>
    <phoneticPr fontId="9"/>
  </si>
  <si>
    <t>弥彦村</t>
    <phoneticPr fontId="9"/>
  </si>
  <si>
    <t>長岡保健所管内計</t>
    <rPh sb="2" eb="5">
      <t>ホケンジョ</t>
    </rPh>
    <rPh sb="5" eb="7">
      <t>カンナイ</t>
    </rPh>
    <phoneticPr fontId="9"/>
  </si>
  <si>
    <t>長岡市</t>
    <phoneticPr fontId="9"/>
  </si>
  <si>
    <t>見附市</t>
    <phoneticPr fontId="9"/>
  </si>
  <si>
    <t>出雲崎町</t>
    <phoneticPr fontId="9"/>
  </si>
  <si>
    <t>小千谷市</t>
    <phoneticPr fontId="9"/>
  </si>
  <si>
    <t>魚沼保健所管内計</t>
    <rPh sb="2" eb="5">
      <t>ホケンジョ</t>
    </rPh>
    <rPh sb="5" eb="7">
      <t>カンナイ</t>
    </rPh>
    <phoneticPr fontId="9"/>
  </si>
  <si>
    <t>魚沼市</t>
    <phoneticPr fontId="9"/>
  </si>
  <si>
    <t>南魚沼保健所管内計</t>
    <rPh sb="3" eb="6">
      <t>ホケンジョ</t>
    </rPh>
    <rPh sb="6" eb="8">
      <t>カンナイ</t>
    </rPh>
    <phoneticPr fontId="9"/>
  </si>
  <si>
    <t>南魚沼市</t>
    <phoneticPr fontId="9"/>
  </si>
  <si>
    <t>湯沢町</t>
    <phoneticPr fontId="9"/>
  </si>
  <si>
    <t>十日町保健所管内計</t>
    <rPh sb="3" eb="6">
      <t>ホケンジョ</t>
    </rPh>
    <rPh sb="6" eb="8">
      <t>カンナイ</t>
    </rPh>
    <phoneticPr fontId="9"/>
  </si>
  <si>
    <t>十日町市</t>
    <phoneticPr fontId="9"/>
  </si>
  <si>
    <t>津南町</t>
    <phoneticPr fontId="9"/>
  </si>
  <si>
    <t>柏崎保健所管内計</t>
    <rPh sb="2" eb="5">
      <t>ホケンジョ</t>
    </rPh>
    <rPh sb="5" eb="7">
      <t>カンナイ</t>
    </rPh>
    <phoneticPr fontId="9"/>
  </si>
  <si>
    <t>柏崎市</t>
    <phoneticPr fontId="9"/>
  </si>
  <si>
    <t>刈羽村</t>
    <phoneticPr fontId="9"/>
  </si>
  <si>
    <t>上越保健所管内計</t>
    <rPh sb="2" eb="5">
      <t>ホケンジョ</t>
    </rPh>
    <rPh sb="5" eb="7">
      <t>カンナイ</t>
    </rPh>
    <phoneticPr fontId="9"/>
  </si>
  <si>
    <t>上越市</t>
    <phoneticPr fontId="9"/>
  </si>
  <si>
    <t>妙高市</t>
    <phoneticPr fontId="9"/>
  </si>
  <si>
    <t>糸魚川保健所管内計</t>
    <rPh sb="3" eb="6">
      <t>ホケンジョ</t>
    </rPh>
    <rPh sb="6" eb="8">
      <t>カンナイ</t>
    </rPh>
    <phoneticPr fontId="9"/>
  </si>
  <si>
    <t>糸魚川市</t>
    <phoneticPr fontId="9"/>
  </si>
  <si>
    <t>佐渡保健所管内計</t>
    <rPh sb="2" eb="5">
      <t>ホケンジョ</t>
    </rPh>
    <rPh sb="5" eb="7">
      <t>カンナイ</t>
    </rPh>
    <phoneticPr fontId="9"/>
  </si>
  <si>
    <t>佐渡市</t>
    <phoneticPr fontId="9"/>
  </si>
  <si>
    <t>新潟市</t>
    <rPh sb="2" eb="3">
      <t>シ</t>
    </rPh>
    <phoneticPr fontId="9"/>
  </si>
  <si>
    <t>新潟市</t>
    <phoneticPr fontId="9"/>
  </si>
  <si>
    <t>骨粗鬆症
であった者</t>
    <rPh sb="0" eb="4">
      <t>コツソショウショウ</t>
    </rPh>
    <rPh sb="9" eb="10">
      <t>モノ</t>
    </rPh>
    <phoneticPr fontId="5"/>
  </si>
  <si>
    <t>骨粗鬆検診は40、45、50、55、60、65、70歳女性が対象</t>
    <rPh sb="0" eb="5">
      <t>コツソショウケンシン</t>
    </rPh>
    <rPh sb="26" eb="29">
      <t>サイジョセイ</t>
    </rPh>
    <rPh sb="30" eb="32">
      <t>タイショウ</t>
    </rPh>
    <phoneticPr fontId="3"/>
  </si>
  <si>
    <t>７　骨粗鬆症検診結果報告（市町村別集計表）令和４年度の精検結果</t>
    <rPh sb="2" eb="6">
      <t>コツソショウショウ</t>
    </rPh>
    <rPh sb="6" eb="8">
      <t>ケンシン</t>
    </rPh>
    <rPh sb="8" eb="12">
      <t>ケッカホウコク</t>
    </rPh>
    <rPh sb="13" eb="16">
      <t>シチョウソン</t>
    </rPh>
    <rPh sb="16" eb="17">
      <t>ベツ</t>
    </rPh>
    <rPh sb="17" eb="20">
      <t>シュウケイヒョウ</t>
    </rPh>
    <rPh sb="21" eb="23">
      <t>レイワ</t>
    </rPh>
    <rPh sb="24" eb="25">
      <t>ネン</t>
    </rPh>
    <rPh sb="25" eb="26">
      <t>ド</t>
    </rPh>
    <rPh sb="27" eb="31">
      <t>セイケンケッカ</t>
    </rPh>
    <phoneticPr fontId="5"/>
  </si>
  <si>
    <t>実施なし</t>
    <rPh sb="0" eb="2">
      <t>ジッシ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</si>
</sst>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11" x14ac:knownFonts="1">
    <font>
      <sz val="13.5"/>
      <name val="FixedSys"/>
      <charset val="128"/>
    </font>
    <font>
      <sz val="13.5"/>
      <name val="FixedSys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name val="ＭＳ 明朝"/>
      <family val="1"/>
      <charset val="128"/>
    </font>
    <font>
      <sz val="6.75"/>
      <name val="FixedSys"/>
      <charset val="128"/>
    </font>
    <font>
      <sz val="11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6.75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38" fontId="7" fillId="0" borderId="0" applyFont="0" applyFill="0" applyBorder="0" applyAlignment="0" applyProtection="0"/>
  </cellStyleXfs>
  <cellXfs count="53">
    <xf numFmtId="0" fontId="0" fillId="0" borderId="0" xfId="0"/>
    <xf numFmtId="176" fontId="2" fillId="0" borderId="0" xfId="1" applyNumberFormat="1" applyFont="1"/>
    <xf numFmtId="0" fontId="2" fillId="0" borderId="0" xfId="1" applyFont="1"/>
    <xf numFmtId="0" fontId="6" fillId="0" borderId="0" xfId="1" applyFont="1"/>
    <xf numFmtId="0" fontId="2" fillId="0" borderId="0" xfId="0" applyFont="1"/>
    <xf numFmtId="176" fontId="2" fillId="0" borderId="8" xfId="2" applyNumberFormat="1" applyFont="1" applyBorder="1" applyProtection="1">
      <protection locked="0"/>
    </xf>
    <xf numFmtId="176" fontId="2" fillId="0" borderId="9" xfId="2" applyNumberFormat="1" applyFont="1" applyBorder="1"/>
    <xf numFmtId="0" fontId="2" fillId="0" borderId="10" xfId="2" applyFont="1" applyBorder="1"/>
    <xf numFmtId="0" fontId="2" fillId="0" borderId="0" xfId="2" applyFont="1"/>
    <xf numFmtId="176" fontId="2" fillId="0" borderId="14" xfId="2" applyNumberFormat="1" applyFont="1" applyBorder="1"/>
    <xf numFmtId="0" fontId="2" fillId="0" borderId="14" xfId="2" applyFont="1" applyBorder="1"/>
    <xf numFmtId="176" fontId="2" fillId="0" borderId="10" xfId="2" applyNumberFormat="1" applyFont="1" applyBorder="1"/>
    <xf numFmtId="176" fontId="2" fillId="0" borderId="15" xfId="2" applyNumberFormat="1" applyFont="1" applyBorder="1"/>
    <xf numFmtId="176" fontId="2" fillId="0" borderId="0" xfId="2" applyNumberFormat="1" applyFont="1"/>
    <xf numFmtId="176" fontId="2" fillId="0" borderId="14" xfId="3" applyNumberFormat="1" applyFont="1" applyFill="1" applyBorder="1" applyAlignment="1" applyProtection="1">
      <alignment horizontal="right"/>
    </xf>
    <xf numFmtId="0" fontId="10" fillId="0" borderId="1" xfId="0" applyFont="1" applyBorder="1" applyAlignment="1">
      <alignment horizontal="center" vertical="center" wrapText="1"/>
    </xf>
    <xf numFmtId="0" fontId="2" fillId="0" borderId="19" xfId="2" applyFont="1" applyBorder="1"/>
    <xf numFmtId="0" fontId="2" fillId="0" borderId="15" xfId="2" applyFont="1" applyBorder="1"/>
    <xf numFmtId="0" fontId="2" fillId="0" borderId="9" xfId="2" applyFont="1" applyBorder="1"/>
    <xf numFmtId="176" fontId="2" fillId="0" borderId="12" xfId="2" applyNumberFormat="1" applyFont="1" applyBorder="1"/>
    <xf numFmtId="176" fontId="2" fillId="0" borderId="12" xfId="3" applyNumberFormat="1" applyFont="1" applyFill="1" applyBorder="1" applyAlignment="1" applyProtection="1">
      <alignment horizontal="right"/>
    </xf>
    <xf numFmtId="0" fontId="2" fillId="0" borderId="20" xfId="2" applyFont="1" applyBorder="1"/>
    <xf numFmtId="0" fontId="2" fillId="0" borderId="21" xfId="2" applyFont="1" applyBorder="1"/>
    <xf numFmtId="0" fontId="2" fillId="0" borderId="23" xfId="2" applyFont="1" applyBorder="1"/>
    <xf numFmtId="0" fontId="2" fillId="0" borderId="16" xfId="2" applyFont="1" applyBorder="1"/>
    <xf numFmtId="0" fontId="2" fillId="0" borderId="18" xfId="2" applyFont="1" applyBorder="1"/>
    <xf numFmtId="0" fontId="2" fillId="0" borderId="17" xfId="2" applyFont="1" applyBorder="1"/>
    <xf numFmtId="176" fontId="2" fillId="0" borderId="16" xfId="2" applyNumberFormat="1" applyFont="1" applyBorder="1" applyAlignment="1">
      <alignment horizontal="center"/>
    </xf>
    <xf numFmtId="176" fontId="2" fillId="0" borderId="17" xfId="2" applyNumberFormat="1" applyFont="1" applyBorder="1" applyAlignment="1">
      <alignment horizontal="center"/>
    </xf>
    <xf numFmtId="176" fontId="4" fillId="0" borderId="0" xfId="1" applyNumberFormat="1" applyFont="1" applyAlignment="1">
      <alignment vertical="center"/>
    </xf>
    <xf numFmtId="0" fontId="2" fillId="0" borderId="22" xfId="2" applyFont="1" applyBorder="1"/>
    <xf numFmtId="176" fontId="2" fillId="0" borderId="10" xfId="2" applyNumberFormat="1" applyFont="1" applyBorder="1" applyAlignment="1">
      <alignment horizontal="center"/>
    </xf>
    <xf numFmtId="176" fontId="2" fillId="0" borderId="15" xfId="2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6" fontId="2" fillId="0" borderId="1" xfId="1" applyNumberFormat="1" applyFont="1" applyBorder="1" applyAlignment="1">
      <alignment horizontal="center" vertical="center"/>
    </xf>
    <xf numFmtId="176" fontId="2" fillId="0" borderId="2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176" fontId="2" fillId="0" borderId="13" xfId="2" applyNumberFormat="1" applyFont="1" applyBorder="1" applyAlignment="1">
      <alignment horizontal="center"/>
    </xf>
    <xf numFmtId="176" fontId="2" fillId="0" borderId="12" xfId="2" applyNumberFormat="1" applyFont="1" applyBorder="1" applyAlignment="1">
      <alignment horizontal="center"/>
    </xf>
    <xf numFmtId="176" fontId="2" fillId="0" borderId="11" xfId="2" applyNumberFormat="1" applyFont="1" applyBorder="1" applyAlignment="1">
      <alignment horizontal="center"/>
    </xf>
    <xf numFmtId="176" fontId="2" fillId="0" borderId="13" xfId="2" applyNumberFormat="1" applyFont="1" applyBorder="1" applyAlignment="1">
      <alignment horizontal="center" shrinkToFit="1"/>
    </xf>
    <xf numFmtId="176" fontId="2" fillId="0" borderId="12" xfId="2" applyNumberFormat="1" applyFont="1" applyBorder="1" applyAlignment="1">
      <alignment horizontal="center" shrinkToFit="1"/>
    </xf>
    <xf numFmtId="176" fontId="2" fillId="0" borderId="20" xfId="2" applyNumberFormat="1" applyFont="1" applyBorder="1" applyAlignment="1">
      <alignment horizontal="center"/>
    </xf>
    <xf numFmtId="176" fontId="2" fillId="0" borderId="22" xfId="2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</cellXfs>
  <cellStyles count="4">
    <cellStyle name="桁区切り 2" xfId="3" xr:uid="{51CFC440-068A-497D-A328-F49D8A247B3B}"/>
    <cellStyle name="標準" xfId="0" builtinId="0"/>
    <cellStyle name="標準 2 2" xfId="2" xr:uid="{7B1EC174-7279-49FB-A3FE-90F681FD7283}"/>
    <cellStyle name="標準_報告様式(市町村配信用）" xfId="1" xr:uid="{C43B0BB2-88B8-41FD-A599-49BE180D78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42D90-B3CA-4968-94DC-088A946E17A7}">
  <sheetPr>
    <pageSetUpPr fitToPage="1"/>
  </sheetPr>
  <dimension ref="A1:FM39"/>
  <sheetViews>
    <sheetView tabSelected="1" view="pageBreakPreview" zoomScale="85" zoomScaleNormal="100" zoomScaleSheetLayoutView="85" workbookViewId="0">
      <selection activeCell="K41" sqref="K41"/>
    </sheetView>
  </sheetViews>
  <sheetFormatPr defaultRowHeight="12.75" x14ac:dyDescent="0.25"/>
  <cols>
    <col min="1" max="1" width="2.75" style="8" customWidth="1"/>
    <col min="2" max="2" width="3.125" style="8" customWidth="1"/>
    <col min="3" max="3" width="3.375" style="8" customWidth="1"/>
    <col min="4" max="4" width="19.625" style="8" customWidth="1"/>
    <col min="5" max="6" width="11.5625" style="8" customWidth="1"/>
    <col min="7" max="9" width="11.0625" style="8" customWidth="1"/>
    <col min="10" max="11" width="9" style="8"/>
    <col min="12" max="12" width="3.5" style="8" customWidth="1"/>
    <col min="13" max="14" width="9" style="8"/>
    <col min="15" max="16" width="11.5625" style="8" customWidth="1"/>
    <col min="17" max="21" width="11.0625" style="8" customWidth="1"/>
    <col min="22" max="16384" width="9" style="8"/>
  </cols>
  <sheetData>
    <row r="1" spans="1:169" s="2" customFormat="1" ht="23.25" customHeight="1" x14ac:dyDescent="0.25">
      <c r="C1" s="29" t="s">
        <v>58</v>
      </c>
      <c r="D1" s="29"/>
    </row>
    <row r="2" spans="1:169" s="2" customFormat="1" ht="18" customHeight="1" x14ac:dyDescent="0.25">
      <c r="C2" s="1" t="s">
        <v>57</v>
      </c>
      <c r="D2" s="1"/>
      <c r="F2" s="3"/>
    </row>
    <row r="3" spans="1:169" s="4" customFormat="1" ht="15.4" customHeight="1" x14ac:dyDescent="0.25">
      <c r="C3" s="38" t="s">
        <v>0</v>
      </c>
      <c r="D3" s="39"/>
      <c r="E3" s="40" t="s">
        <v>1</v>
      </c>
      <c r="F3" s="42" t="s">
        <v>2</v>
      </c>
      <c r="G3" s="33" t="s">
        <v>3</v>
      </c>
      <c r="H3" s="34"/>
      <c r="I3" s="34"/>
      <c r="J3" s="34"/>
      <c r="K3" s="35"/>
      <c r="M3" s="38" t="s">
        <v>0</v>
      </c>
      <c r="N3" s="39"/>
      <c r="O3" s="40" t="s">
        <v>1</v>
      </c>
      <c r="P3" s="42" t="s">
        <v>2</v>
      </c>
      <c r="Q3" s="33" t="s">
        <v>3</v>
      </c>
      <c r="R3" s="34"/>
      <c r="S3" s="34"/>
      <c r="T3" s="34"/>
      <c r="U3" s="35"/>
    </row>
    <row r="4" spans="1:169" s="4" customFormat="1" ht="19.5" customHeight="1" x14ac:dyDescent="0.25">
      <c r="C4" s="38"/>
      <c r="D4" s="39"/>
      <c r="E4" s="41"/>
      <c r="F4" s="43"/>
      <c r="G4" s="33" t="s">
        <v>4</v>
      </c>
      <c r="H4" s="34"/>
      <c r="I4" s="35"/>
      <c r="J4" s="36" t="s">
        <v>5</v>
      </c>
      <c r="K4" s="36" t="s">
        <v>6</v>
      </c>
      <c r="M4" s="38"/>
      <c r="N4" s="39"/>
      <c r="O4" s="41"/>
      <c r="P4" s="43"/>
      <c r="Q4" s="33" t="s">
        <v>4</v>
      </c>
      <c r="R4" s="34"/>
      <c r="S4" s="35"/>
      <c r="T4" s="36" t="s">
        <v>5</v>
      </c>
      <c r="U4" s="36" t="s">
        <v>6</v>
      </c>
    </row>
    <row r="5" spans="1:169" s="4" customFormat="1" ht="48.75" customHeight="1" x14ac:dyDescent="0.25">
      <c r="C5" s="38"/>
      <c r="D5" s="39"/>
      <c r="E5" s="41"/>
      <c r="F5" s="44"/>
      <c r="G5" s="15" t="s">
        <v>7</v>
      </c>
      <c r="H5" s="15" t="s">
        <v>56</v>
      </c>
      <c r="I5" s="15" t="s">
        <v>8</v>
      </c>
      <c r="J5" s="37"/>
      <c r="K5" s="37"/>
      <c r="M5" s="38"/>
      <c r="N5" s="39"/>
      <c r="O5" s="41"/>
      <c r="P5" s="44"/>
      <c r="Q5" s="15" t="s">
        <v>7</v>
      </c>
      <c r="R5" s="15" t="s">
        <v>56</v>
      </c>
      <c r="S5" s="15" t="s">
        <v>8</v>
      </c>
      <c r="T5" s="37"/>
      <c r="U5" s="37"/>
    </row>
    <row r="6" spans="1:169" ht="15.95" customHeight="1" thickBot="1" x14ac:dyDescent="0.3">
      <c r="C6" s="5"/>
      <c r="D6" s="6"/>
      <c r="E6" s="7"/>
      <c r="K6" s="18"/>
      <c r="M6" s="23"/>
      <c r="O6" s="23"/>
      <c r="U6" s="18"/>
    </row>
    <row r="7" spans="1:169" s="10" customFormat="1" ht="15.95" customHeight="1" thickBot="1" x14ac:dyDescent="0.3">
      <c r="A7" s="8"/>
      <c r="B7" s="8"/>
      <c r="C7" s="45" t="s">
        <v>9</v>
      </c>
      <c r="D7" s="46"/>
      <c r="E7" s="9">
        <f t="shared" ref="E7:K7" si="0">SUM(E9:E10)</f>
        <v>3903</v>
      </c>
      <c r="F7" s="9">
        <f t="shared" si="0"/>
        <v>810</v>
      </c>
      <c r="G7" s="9">
        <f t="shared" si="0"/>
        <v>92</v>
      </c>
      <c r="H7" s="9">
        <f t="shared" si="0"/>
        <v>243</v>
      </c>
      <c r="I7" s="9">
        <f t="shared" si="0"/>
        <v>57</v>
      </c>
      <c r="J7" s="9">
        <f t="shared" si="0"/>
        <v>226</v>
      </c>
      <c r="K7" s="19">
        <f t="shared" si="0"/>
        <v>186</v>
      </c>
      <c r="L7" s="16"/>
      <c r="M7" s="47" t="s">
        <v>36</v>
      </c>
      <c r="N7" s="46"/>
      <c r="O7" s="9">
        <f t="shared" ref="O7:U7" si="1">O8</f>
        <v>198</v>
      </c>
      <c r="P7" s="9">
        <f t="shared" si="1"/>
        <v>24</v>
      </c>
      <c r="Q7" s="9">
        <f t="shared" si="1"/>
        <v>4</v>
      </c>
      <c r="R7" s="9">
        <f t="shared" si="1"/>
        <v>12</v>
      </c>
      <c r="S7" s="9">
        <f t="shared" si="1"/>
        <v>6</v>
      </c>
      <c r="T7" s="9">
        <f t="shared" si="1"/>
        <v>2</v>
      </c>
      <c r="U7" s="19">
        <f t="shared" si="1"/>
        <v>0</v>
      </c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</row>
    <row r="8" spans="1:169" ht="15.95" customHeight="1" x14ac:dyDescent="0.25">
      <c r="C8" s="11"/>
      <c r="D8" s="12"/>
      <c r="E8" s="7"/>
      <c r="K8" s="17"/>
      <c r="M8" s="31" t="s">
        <v>37</v>
      </c>
      <c r="N8" s="32"/>
      <c r="O8" s="7">
        <v>198</v>
      </c>
      <c r="P8" s="8">
        <v>24</v>
      </c>
      <c r="Q8" s="8">
        <v>4</v>
      </c>
      <c r="R8" s="8">
        <v>12</v>
      </c>
      <c r="S8" s="8">
        <v>6</v>
      </c>
      <c r="T8" s="8">
        <v>2</v>
      </c>
      <c r="U8" s="17">
        <v>0</v>
      </c>
    </row>
    <row r="9" spans="1:169" ht="15.95" customHeight="1" thickBot="1" x14ac:dyDescent="0.3">
      <c r="C9" s="31" t="s">
        <v>10</v>
      </c>
      <c r="D9" s="32"/>
      <c r="E9" s="13">
        <f t="shared" ref="E9:K9" si="2">SUM(E13,E18,E19,E20,E24,E28,E29,E30,E35,E36,E38,O8,O11,O15,O19,O23,O24,O27,O30,O33)</f>
        <v>3671</v>
      </c>
      <c r="F9" s="13">
        <f t="shared" si="2"/>
        <v>764</v>
      </c>
      <c r="G9" s="13">
        <f t="shared" si="2"/>
        <v>92</v>
      </c>
      <c r="H9" s="13">
        <f t="shared" si="2"/>
        <v>232</v>
      </c>
      <c r="I9" s="13">
        <f t="shared" si="2"/>
        <v>48</v>
      </c>
      <c r="J9" s="13">
        <f t="shared" si="2"/>
        <v>217</v>
      </c>
      <c r="K9" s="12">
        <f t="shared" si="2"/>
        <v>175</v>
      </c>
      <c r="M9" s="11"/>
      <c r="N9" s="12"/>
      <c r="O9" s="7"/>
      <c r="U9" s="17"/>
    </row>
    <row r="10" spans="1:169" ht="15.95" customHeight="1" thickBot="1" x14ac:dyDescent="0.3">
      <c r="C10" s="31" t="s">
        <v>11</v>
      </c>
      <c r="D10" s="32"/>
      <c r="E10" s="13">
        <f t="shared" ref="E10:K10" si="3">SUM(E14,E15,E21,E25,E31,E32,E37,O12,O16,O20)</f>
        <v>232</v>
      </c>
      <c r="F10" s="13">
        <f t="shared" si="3"/>
        <v>46</v>
      </c>
      <c r="G10" s="13">
        <f t="shared" si="3"/>
        <v>0</v>
      </c>
      <c r="H10" s="13">
        <f t="shared" si="3"/>
        <v>11</v>
      </c>
      <c r="I10" s="13">
        <f t="shared" si="3"/>
        <v>9</v>
      </c>
      <c r="J10" s="13">
        <f t="shared" si="3"/>
        <v>9</v>
      </c>
      <c r="K10" s="12">
        <f t="shared" si="3"/>
        <v>11</v>
      </c>
      <c r="M10" s="47" t="s">
        <v>38</v>
      </c>
      <c r="N10" s="46"/>
      <c r="O10" s="9">
        <f t="shared" ref="O10:U10" si="4">SUM(O11:O12)</f>
        <v>320</v>
      </c>
      <c r="P10" s="9">
        <f t="shared" si="4"/>
        <v>29</v>
      </c>
      <c r="Q10" s="9">
        <f t="shared" si="4"/>
        <v>6</v>
      </c>
      <c r="R10" s="9">
        <f t="shared" si="4"/>
        <v>11</v>
      </c>
      <c r="S10" s="9">
        <f t="shared" si="4"/>
        <v>5</v>
      </c>
      <c r="T10" s="9">
        <f t="shared" si="4"/>
        <v>7</v>
      </c>
      <c r="U10" s="19">
        <f t="shared" si="4"/>
        <v>0</v>
      </c>
    </row>
    <row r="11" spans="1:169" ht="15.95" customHeight="1" thickBot="1" x14ac:dyDescent="0.3">
      <c r="C11" s="11"/>
      <c r="D11" s="12"/>
      <c r="E11" s="7"/>
      <c r="K11" s="17"/>
      <c r="L11" s="17"/>
      <c r="M11" s="31" t="s">
        <v>39</v>
      </c>
      <c r="N11" s="32"/>
      <c r="O11" s="7">
        <v>249</v>
      </c>
      <c r="P11" s="8">
        <v>16</v>
      </c>
      <c r="Q11" s="8">
        <v>6</v>
      </c>
      <c r="R11" s="8">
        <v>7</v>
      </c>
      <c r="S11" s="8">
        <v>0</v>
      </c>
      <c r="T11" s="8">
        <v>3</v>
      </c>
      <c r="U11" s="17">
        <v>0</v>
      </c>
    </row>
    <row r="12" spans="1:169" s="10" customFormat="1" ht="15.95" customHeight="1" thickBot="1" x14ac:dyDescent="0.3">
      <c r="A12" s="8"/>
      <c r="B12" s="8"/>
      <c r="C12" s="45" t="s">
        <v>12</v>
      </c>
      <c r="D12" s="46"/>
      <c r="E12" s="9">
        <f t="shared" ref="E12:K12" si="5">SUM(E13:E15)</f>
        <v>0</v>
      </c>
      <c r="F12" s="9">
        <f t="shared" si="5"/>
        <v>0</v>
      </c>
      <c r="G12" s="9">
        <f t="shared" si="5"/>
        <v>0</v>
      </c>
      <c r="H12" s="9">
        <f t="shared" si="5"/>
        <v>0</v>
      </c>
      <c r="I12" s="9">
        <f t="shared" si="5"/>
        <v>0</v>
      </c>
      <c r="J12" s="9">
        <f t="shared" si="5"/>
        <v>0</v>
      </c>
      <c r="K12" s="19">
        <f t="shared" si="5"/>
        <v>0</v>
      </c>
      <c r="L12" s="17"/>
      <c r="M12" s="31" t="s">
        <v>40</v>
      </c>
      <c r="N12" s="32"/>
      <c r="O12" s="7">
        <v>71</v>
      </c>
      <c r="P12" s="8">
        <v>13</v>
      </c>
      <c r="Q12" s="8">
        <v>0</v>
      </c>
      <c r="R12" s="8">
        <v>4</v>
      </c>
      <c r="S12" s="8">
        <v>5</v>
      </c>
      <c r="T12" s="8">
        <v>4</v>
      </c>
      <c r="U12" s="17">
        <v>0</v>
      </c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</row>
    <row r="13" spans="1:169" ht="15.95" customHeight="1" thickBot="1" x14ac:dyDescent="0.3">
      <c r="C13" s="31" t="s">
        <v>13</v>
      </c>
      <c r="D13" s="32"/>
      <c r="E13" s="7" t="s">
        <v>14</v>
      </c>
      <c r="K13" s="17"/>
      <c r="M13" s="11"/>
      <c r="N13" s="12"/>
      <c r="O13" s="7"/>
      <c r="U13" s="17"/>
    </row>
    <row r="14" spans="1:169" ht="15.95" customHeight="1" thickBot="1" x14ac:dyDescent="0.3">
      <c r="C14" s="31" t="s">
        <v>15</v>
      </c>
      <c r="D14" s="32"/>
      <c r="E14" s="7" t="s">
        <v>14</v>
      </c>
      <c r="K14" s="17"/>
      <c r="M14" s="47" t="s">
        <v>41</v>
      </c>
      <c r="N14" s="46"/>
      <c r="O14" s="9">
        <f t="shared" ref="O14:U14" si="6">SUM(O15:O16)</f>
        <v>179</v>
      </c>
      <c r="P14" s="9">
        <f t="shared" si="6"/>
        <v>47</v>
      </c>
      <c r="Q14" s="9">
        <f t="shared" si="6"/>
        <v>2</v>
      </c>
      <c r="R14" s="9">
        <f t="shared" si="6"/>
        <v>17</v>
      </c>
      <c r="S14" s="9">
        <f t="shared" si="6"/>
        <v>8</v>
      </c>
      <c r="T14" s="9">
        <f t="shared" si="6"/>
        <v>20</v>
      </c>
      <c r="U14" s="19">
        <f t="shared" si="6"/>
        <v>0</v>
      </c>
    </row>
    <row r="15" spans="1:169" ht="15.95" customHeight="1" x14ac:dyDescent="0.25">
      <c r="C15" s="31" t="s">
        <v>16</v>
      </c>
      <c r="D15" s="32"/>
      <c r="E15" s="7" t="s">
        <v>14</v>
      </c>
      <c r="K15" s="17"/>
      <c r="M15" s="31" t="s">
        <v>42</v>
      </c>
      <c r="N15" s="32"/>
      <c r="O15" s="7">
        <v>116</v>
      </c>
      <c r="P15" s="8">
        <v>35</v>
      </c>
      <c r="Q15" s="8">
        <v>2</v>
      </c>
      <c r="R15" s="8">
        <v>12</v>
      </c>
      <c r="S15" s="8">
        <v>4</v>
      </c>
      <c r="T15" s="8">
        <v>17</v>
      </c>
      <c r="U15" s="17">
        <v>0</v>
      </c>
    </row>
    <row r="16" spans="1:169" ht="15.95" customHeight="1" thickBot="1" x14ac:dyDescent="0.3">
      <c r="C16" s="11"/>
      <c r="D16" s="12"/>
      <c r="E16" s="7"/>
      <c r="K16" s="17"/>
      <c r="L16" s="17"/>
      <c r="M16" s="31" t="s">
        <v>43</v>
      </c>
      <c r="N16" s="32"/>
      <c r="O16" s="7">
        <v>63</v>
      </c>
      <c r="P16" s="8">
        <v>12</v>
      </c>
      <c r="Q16" s="8">
        <v>0</v>
      </c>
      <c r="R16" s="8">
        <v>5</v>
      </c>
      <c r="S16" s="8">
        <v>4</v>
      </c>
      <c r="T16" s="8">
        <v>3</v>
      </c>
      <c r="U16" s="17">
        <v>0</v>
      </c>
    </row>
    <row r="17" spans="1:86" s="10" customFormat="1" ht="15.95" customHeight="1" thickBot="1" x14ac:dyDescent="0.3">
      <c r="A17" s="8"/>
      <c r="B17" s="8"/>
      <c r="C17" s="45" t="s">
        <v>17</v>
      </c>
      <c r="D17" s="46"/>
      <c r="E17" s="9">
        <f t="shared" ref="E17:K17" si="7">SUM(E18:E21)</f>
        <v>508</v>
      </c>
      <c r="F17" s="9">
        <f t="shared" si="7"/>
        <v>16</v>
      </c>
      <c r="G17" s="9">
        <f t="shared" si="7"/>
        <v>2</v>
      </c>
      <c r="H17" s="9">
        <f t="shared" si="7"/>
        <v>11</v>
      </c>
      <c r="I17" s="9">
        <f t="shared" si="7"/>
        <v>1</v>
      </c>
      <c r="J17" s="9">
        <f t="shared" si="7"/>
        <v>2</v>
      </c>
      <c r="K17" s="19">
        <f t="shared" si="7"/>
        <v>0</v>
      </c>
      <c r="L17" s="17"/>
      <c r="M17" s="11"/>
      <c r="N17" s="12"/>
      <c r="O17" s="7"/>
      <c r="P17" s="8"/>
      <c r="Q17" s="8"/>
      <c r="R17" s="8"/>
      <c r="S17" s="8"/>
      <c r="T17" s="8"/>
      <c r="U17" s="17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</row>
    <row r="18" spans="1:86" ht="15.95" customHeight="1" thickBot="1" x14ac:dyDescent="0.3">
      <c r="C18" s="31" t="s">
        <v>18</v>
      </c>
      <c r="D18" s="32"/>
      <c r="E18" s="7">
        <v>335</v>
      </c>
      <c r="F18" s="8">
        <v>12</v>
      </c>
      <c r="G18" s="8">
        <v>1</v>
      </c>
      <c r="H18" s="8">
        <v>9</v>
      </c>
      <c r="I18" s="8">
        <v>0</v>
      </c>
      <c r="J18" s="8">
        <v>2</v>
      </c>
      <c r="K18" s="17">
        <v>0</v>
      </c>
      <c r="M18" s="47" t="s">
        <v>44</v>
      </c>
      <c r="N18" s="46"/>
      <c r="O18" s="9">
        <f t="shared" ref="O18:U18" si="8">SUM(O19:O20)</f>
        <v>25</v>
      </c>
      <c r="P18" s="9">
        <f t="shared" si="8"/>
        <v>8</v>
      </c>
      <c r="Q18" s="9">
        <f t="shared" si="8"/>
        <v>3</v>
      </c>
      <c r="R18" s="9">
        <f t="shared" si="8"/>
        <v>3</v>
      </c>
      <c r="S18" s="9">
        <f t="shared" si="8"/>
        <v>1</v>
      </c>
      <c r="T18" s="9">
        <f t="shared" si="8"/>
        <v>1</v>
      </c>
      <c r="U18" s="19">
        <f t="shared" si="8"/>
        <v>0</v>
      </c>
    </row>
    <row r="19" spans="1:86" ht="15.95" customHeight="1" x14ac:dyDescent="0.25">
      <c r="C19" s="31" t="s">
        <v>19</v>
      </c>
      <c r="D19" s="32"/>
      <c r="E19" s="7" t="s">
        <v>59</v>
      </c>
      <c r="K19" s="17"/>
      <c r="M19" s="31" t="s">
        <v>45</v>
      </c>
      <c r="N19" s="32"/>
      <c r="O19" s="7">
        <v>18</v>
      </c>
      <c r="P19" s="8">
        <v>8</v>
      </c>
      <c r="Q19" s="8">
        <v>3</v>
      </c>
      <c r="R19" s="8">
        <v>3</v>
      </c>
      <c r="S19" s="8">
        <v>1</v>
      </c>
      <c r="T19" s="8">
        <v>1</v>
      </c>
      <c r="U19" s="17">
        <v>0</v>
      </c>
    </row>
    <row r="20" spans="1:86" ht="15.95" customHeight="1" x14ac:dyDescent="0.25">
      <c r="C20" s="31" t="s">
        <v>20</v>
      </c>
      <c r="D20" s="32"/>
      <c r="E20" s="7">
        <v>168</v>
      </c>
      <c r="F20" s="8">
        <v>4</v>
      </c>
      <c r="G20" s="8">
        <v>1</v>
      </c>
      <c r="H20" s="8">
        <v>2</v>
      </c>
      <c r="I20" s="8">
        <v>1</v>
      </c>
      <c r="J20" s="8">
        <v>0</v>
      </c>
      <c r="K20" s="17">
        <v>0</v>
      </c>
      <c r="M20" s="31" t="s">
        <v>46</v>
      </c>
      <c r="N20" s="32"/>
      <c r="O20" s="7">
        <v>7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17">
        <v>0</v>
      </c>
    </row>
    <row r="21" spans="1:86" ht="15.95" customHeight="1" thickBot="1" x14ac:dyDescent="0.3">
      <c r="C21" s="31" t="s">
        <v>21</v>
      </c>
      <c r="D21" s="32"/>
      <c r="E21" s="7">
        <v>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17">
        <v>0</v>
      </c>
      <c r="M21" s="11"/>
      <c r="N21" s="12"/>
      <c r="O21" s="7"/>
      <c r="U21" s="17"/>
    </row>
    <row r="22" spans="1:86" ht="15.95" customHeight="1" thickBot="1" x14ac:dyDescent="0.3">
      <c r="C22" s="11"/>
      <c r="D22" s="12"/>
      <c r="E22" s="7"/>
      <c r="K22" s="17"/>
      <c r="L22" s="16"/>
      <c r="M22" s="47" t="s">
        <v>47</v>
      </c>
      <c r="N22" s="46"/>
      <c r="O22" s="9">
        <f t="shared" ref="O22:U22" si="9">SUM(O23:O24)</f>
        <v>305</v>
      </c>
      <c r="P22" s="9">
        <f t="shared" si="9"/>
        <v>38</v>
      </c>
      <c r="Q22" s="9">
        <f t="shared" si="9"/>
        <v>2</v>
      </c>
      <c r="R22" s="9">
        <f t="shared" si="9"/>
        <v>10</v>
      </c>
      <c r="S22" s="9">
        <f t="shared" si="9"/>
        <v>7</v>
      </c>
      <c r="T22" s="9">
        <f t="shared" si="9"/>
        <v>19</v>
      </c>
      <c r="U22" s="19">
        <f t="shared" si="9"/>
        <v>0</v>
      </c>
    </row>
    <row r="23" spans="1:86" s="10" customFormat="1" ht="15.95" customHeight="1" thickBot="1" x14ac:dyDescent="0.3">
      <c r="A23" s="8"/>
      <c r="B23" s="8"/>
      <c r="C23" s="45" t="s">
        <v>22</v>
      </c>
      <c r="D23" s="46"/>
      <c r="E23" s="9">
        <f t="shared" ref="E23:K23" si="10">SUM(E24:E25)</f>
        <v>0</v>
      </c>
      <c r="F23" s="9">
        <f t="shared" si="10"/>
        <v>0</v>
      </c>
      <c r="G23" s="9">
        <f t="shared" si="10"/>
        <v>0</v>
      </c>
      <c r="H23" s="9">
        <f t="shared" si="10"/>
        <v>0</v>
      </c>
      <c r="I23" s="9">
        <f t="shared" si="10"/>
        <v>0</v>
      </c>
      <c r="J23" s="9">
        <f t="shared" si="10"/>
        <v>0</v>
      </c>
      <c r="K23" s="19">
        <f t="shared" si="10"/>
        <v>0</v>
      </c>
      <c r="L23" s="17"/>
      <c r="M23" s="31" t="s">
        <v>48</v>
      </c>
      <c r="N23" s="32"/>
      <c r="O23" s="7" t="s">
        <v>59</v>
      </c>
      <c r="P23" s="8"/>
      <c r="Q23" s="8"/>
      <c r="R23" s="8"/>
      <c r="S23" s="8"/>
      <c r="T23" s="8"/>
      <c r="U23" s="17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</row>
    <row r="24" spans="1:86" ht="15.95" customHeight="1" x14ac:dyDescent="0.25">
      <c r="C24" s="31" t="s">
        <v>23</v>
      </c>
      <c r="D24" s="32"/>
      <c r="E24" s="7" t="s">
        <v>14</v>
      </c>
      <c r="K24" s="17"/>
      <c r="M24" s="31" t="s">
        <v>49</v>
      </c>
      <c r="N24" s="32"/>
      <c r="O24" s="7">
        <v>305</v>
      </c>
      <c r="P24" s="8">
        <v>38</v>
      </c>
      <c r="Q24" s="8">
        <v>2</v>
      </c>
      <c r="R24" s="8">
        <v>10</v>
      </c>
      <c r="S24" s="8">
        <v>7</v>
      </c>
      <c r="T24" s="8">
        <v>19</v>
      </c>
      <c r="U24" s="17">
        <v>0</v>
      </c>
    </row>
    <row r="25" spans="1:86" ht="15.95" customHeight="1" thickBot="1" x14ac:dyDescent="0.3">
      <c r="C25" s="31" t="s">
        <v>24</v>
      </c>
      <c r="D25" s="32"/>
      <c r="E25" s="7" t="s">
        <v>14</v>
      </c>
      <c r="K25" s="17"/>
      <c r="M25" s="11"/>
      <c r="N25" s="12"/>
      <c r="O25" s="7"/>
      <c r="U25" s="17"/>
    </row>
    <row r="26" spans="1:86" ht="15.95" customHeight="1" thickBot="1" x14ac:dyDescent="0.3">
      <c r="C26" s="11"/>
      <c r="D26" s="12"/>
      <c r="E26" s="7"/>
      <c r="K26" s="17"/>
      <c r="M26" s="47" t="s">
        <v>50</v>
      </c>
      <c r="N26" s="52"/>
      <c r="O26" s="9" t="str">
        <f t="shared" ref="O26:U26" si="11">O27</f>
        <v>実施なし</v>
      </c>
      <c r="P26" s="9">
        <f t="shared" si="11"/>
        <v>0</v>
      </c>
      <c r="Q26" s="9">
        <f t="shared" si="11"/>
        <v>0</v>
      </c>
      <c r="R26" s="9">
        <f t="shared" si="11"/>
        <v>0</v>
      </c>
      <c r="S26" s="9">
        <f t="shared" si="11"/>
        <v>0</v>
      </c>
      <c r="T26" s="9">
        <f t="shared" si="11"/>
        <v>0</v>
      </c>
      <c r="U26" s="19">
        <f t="shared" si="11"/>
        <v>0</v>
      </c>
    </row>
    <row r="27" spans="1:86" s="10" customFormat="1" ht="15.95" customHeight="1" thickBot="1" x14ac:dyDescent="0.3">
      <c r="A27" s="8"/>
      <c r="B27" s="8"/>
      <c r="C27" s="48" t="s">
        <v>25</v>
      </c>
      <c r="D27" s="49"/>
      <c r="E27" s="9">
        <f t="shared" ref="E27:K27" si="12">SUM(E28:E32)</f>
        <v>1462</v>
      </c>
      <c r="F27" s="9">
        <f t="shared" si="12"/>
        <v>391</v>
      </c>
      <c r="G27" s="9">
        <f t="shared" si="12"/>
        <v>44</v>
      </c>
      <c r="H27" s="9">
        <f t="shared" si="12"/>
        <v>88</v>
      </c>
      <c r="I27" s="9">
        <f t="shared" si="12"/>
        <v>4</v>
      </c>
      <c r="J27" s="9">
        <f t="shared" si="12"/>
        <v>75</v>
      </c>
      <c r="K27" s="19">
        <f t="shared" si="12"/>
        <v>174</v>
      </c>
      <c r="L27" s="17"/>
      <c r="M27" s="31" t="s">
        <v>51</v>
      </c>
      <c r="N27" s="32"/>
      <c r="O27" s="7" t="s">
        <v>14</v>
      </c>
      <c r="P27" s="8"/>
      <c r="Q27" s="8"/>
      <c r="R27" s="8"/>
      <c r="S27" s="8"/>
      <c r="T27" s="8"/>
      <c r="U27" s="17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</row>
    <row r="28" spans="1:86" ht="15.95" customHeight="1" thickBot="1" x14ac:dyDescent="0.3">
      <c r="C28" s="31" t="s">
        <v>26</v>
      </c>
      <c r="D28" s="32"/>
      <c r="E28" s="7">
        <v>705</v>
      </c>
      <c r="F28" s="8">
        <v>122</v>
      </c>
      <c r="G28" s="8">
        <v>27</v>
      </c>
      <c r="H28" s="8">
        <v>55</v>
      </c>
      <c r="I28" s="8">
        <v>2</v>
      </c>
      <c r="J28" s="8">
        <v>38</v>
      </c>
      <c r="K28" s="17">
        <v>0</v>
      </c>
      <c r="L28" s="17"/>
      <c r="M28" s="11"/>
      <c r="N28" s="12"/>
      <c r="O28" s="7"/>
      <c r="U28" s="17"/>
    </row>
    <row r="29" spans="1:86" ht="15.95" customHeight="1" thickBot="1" x14ac:dyDescent="0.3">
      <c r="C29" s="31" t="s">
        <v>27</v>
      </c>
      <c r="D29" s="32"/>
      <c r="E29" s="7">
        <v>459</v>
      </c>
      <c r="F29" s="8">
        <v>174</v>
      </c>
      <c r="G29" s="8">
        <v>0</v>
      </c>
      <c r="H29" s="8">
        <v>0</v>
      </c>
      <c r="I29" s="8">
        <v>0</v>
      </c>
      <c r="J29" s="8">
        <v>0</v>
      </c>
      <c r="K29" s="17">
        <v>174</v>
      </c>
      <c r="M29" s="47" t="s">
        <v>52</v>
      </c>
      <c r="N29" s="46"/>
      <c r="O29" s="9">
        <f t="shared" ref="O29:U29" si="13">O30</f>
        <v>608</v>
      </c>
      <c r="P29" s="9">
        <f t="shared" si="13"/>
        <v>169</v>
      </c>
      <c r="Q29" s="9">
        <f t="shared" si="13"/>
        <v>19</v>
      </c>
      <c r="R29" s="9">
        <f t="shared" si="13"/>
        <v>67</v>
      </c>
      <c r="S29" s="9">
        <f t="shared" si="13"/>
        <v>9</v>
      </c>
      <c r="T29" s="9">
        <f t="shared" si="13"/>
        <v>73</v>
      </c>
      <c r="U29" s="19">
        <f t="shared" si="13"/>
        <v>1</v>
      </c>
    </row>
    <row r="30" spans="1:86" ht="15.95" customHeight="1" x14ac:dyDescent="0.25">
      <c r="C30" s="31" t="s">
        <v>28</v>
      </c>
      <c r="D30" s="32"/>
      <c r="E30" s="7">
        <v>241</v>
      </c>
      <c r="F30" s="8">
        <v>85</v>
      </c>
      <c r="G30" s="8">
        <v>17</v>
      </c>
      <c r="H30" s="8">
        <v>31</v>
      </c>
      <c r="I30" s="8">
        <v>2</v>
      </c>
      <c r="J30" s="8">
        <v>35</v>
      </c>
      <c r="K30" s="17">
        <v>0</v>
      </c>
      <c r="M30" s="31" t="s">
        <v>53</v>
      </c>
      <c r="N30" s="32"/>
      <c r="O30" s="7">
        <v>608</v>
      </c>
      <c r="P30" s="8">
        <v>169</v>
      </c>
      <c r="Q30" s="8">
        <v>19</v>
      </c>
      <c r="R30" s="8">
        <v>67</v>
      </c>
      <c r="S30" s="8">
        <v>9</v>
      </c>
      <c r="T30" s="8">
        <v>73</v>
      </c>
      <c r="U30" s="17">
        <v>1</v>
      </c>
    </row>
    <row r="31" spans="1:86" ht="15.95" customHeight="1" thickBot="1" x14ac:dyDescent="0.3">
      <c r="C31" s="31" t="s">
        <v>29</v>
      </c>
      <c r="D31" s="32"/>
      <c r="E31" s="7">
        <v>16</v>
      </c>
      <c r="F31" s="8">
        <v>4</v>
      </c>
      <c r="G31" s="8">
        <v>0</v>
      </c>
      <c r="H31" s="8">
        <v>2</v>
      </c>
      <c r="I31" s="8">
        <v>0</v>
      </c>
      <c r="J31" s="8">
        <v>2</v>
      </c>
      <c r="K31" s="17">
        <v>0</v>
      </c>
      <c r="M31" s="11"/>
      <c r="N31" s="12"/>
      <c r="O31" s="7"/>
      <c r="U31" s="17"/>
    </row>
    <row r="32" spans="1:86" ht="15.95" customHeight="1" thickBot="1" x14ac:dyDescent="0.3">
      <c r="C32" s="31" t="s">
        <v>30</v>
      </c>
      <c r="D32" s="32"/>
      <c r="E32" s="7">
        <v>41</v>
      </c>
      <c r="F32" s="8">
        <v>6</v>
      </c>
      <c r="G32" s="8">
        <v>0</v>
      </c>
      <c r="H32" s="8">
        <v>0</v>
      </c>
      <c r="I32" s="8">
        <v>0</v>
      </c>
      <c r="J32" s="8">
        <v>0</v>
      </c>
      <c r="K32" s="17">
        <v>0</v>
      </c>
      <c r="M32" s="47" t="s">
        <v>54</v>
      </c>
      <c r="N32" s="46"/>
      <c r="O32" s="9" t="str">
        <f t="shared" ref="O32:U32" si="14">O33</f>
        <v>実施なし</v>
      </c>
      <c r="P32" s="9">
        <f t="shared" si="14"/>
        <v>0</v>
      </c>
      <c r="Q32" s="9">
        <f t="shared" si="14"/>
        <v>0</v>
      </c>
      <c r="R32" s="9">
        <f t="shared" si="14"/>
        <v>0</v>
      </c>
      <c r="S32" s="9">
        <f t="shared" si="14"/>
        <v>0</v>
      </c>
      <c r="T32" s="9">
        <f t="shared" si="14"/>
        <v>0</v>
      </c>
      <c r="U32" s="19">
        <f t="shared" si="14"/>
        <v>0</v>
      </c>
    </row>
    <row r="33" spans="1:86" ht="15.95" customHeight="1" thickBot="1" x14ac:dyDescent="0.3">
      <c r="C33" s="11"/>
      <c r="D33" s="12"/>
      <c r="E33" s="7"/>
      <c r="K33" s="17"/>
      <c r="M33" s="50" t="s">
        <v>55</v>
      </c>
      <c r="N33" s="51"/>
      <c r="O33" s="21" t="s">
        <v>14</v>
      </c>
      <c r="P33" s="22"/>
      <c r="Q33" s="22"/>
      <c r="R33" s="22"/>
      <c r="S33" s="22"/>
      <c r="T33" s="22"/>
      <c r="U33" s="30"/>
    </row>
    <row r="34" spans="1:86" s="10" customFormat="1" ht="15.95" customHeight="1" thickBot="1" x14ac:dyDescent="0.3">
      <c r="A34" s="8"/>
      <c r="B34" s="8"/>
      <c r="C34" s="45" t="s">
        <v>31</v>
      </c>
      <c r="D34" s="46"/>
      <c r="E34" s="14">
        <f t="shared" ref="E34:K34" si="15">SUM(E35:E38)</f>
        <v>298</v>
      </c>
      <c r="F34" s="14">
        <f t="shared" si="15"/>
        <v>88</v>
      </c>
      <c r="G34" s="14">
        <f t="shared" si="15"/>
        <v>10</v>
      </c>
      <c r="H34" s="14">
        <f t="shared" si="15"/>
        <v>24</v>
      </c>
      <c r="I34" s="14">
        <f t="shared" si="15"/>
        <v>16</v>
      </c>
      <c r="J34" s="14">
        <f t="shared" si="15"/>
        <v>27</v>
      </c>
      <c r="K34" s="20">
        <f t="shared" si="15"/>
        <v>11</v>
      </c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</row>
    <row r="35" spans="1:86" ht="15.95" customHeight="1" x14ac:dyDescent="0.25">
      <c r="C35" s="31" t="s">
        <v>32</v>
      </c>
      <c r="D35" s="32"/>
      <c r="E35" s="7" t="s">
        <v>59</v>
      </c>
      <c r="K35" s="17"/>
    </row>
    <row r="36" spans="1:86" ht="15.95" customHeight="1" x14ac:dyDescent="0.25">
      <c r="C36" s="31" t="s">
        <v>33</v>
      </c>
      <c r="D36" s="32"/>
      <c r="E36" s="7" t="s">
        <v>59</v>
      </c>
      <c r="K36" s="17"/>
    </row>
    <row r="37" spans="1:86" ht="15.95" customHeight="1" x14ac:dyDescent="0.25">
      <c r="C37" s="31" t="s">
        <v>34</v>
      </c>
      <c r="D37" s="32"/>
      <c r="E37" s="7">
        <v>29</v>
      </c>
      <c r="F37" s="8">
        <v>11</v>
      </c>
      <c r="G37" s="8">
        <v>0</v>
      </c>
      <c r="H37" s="8">
        <v>0</v>
      </c>
      <c r="I37" s="8">
        <v>0</v>
      </c>
      <c r="J37" s="8">
        <v>0</v>
      </c>
      <c r="K37" s="17">
        <v>11</v>
      </c>
    </row>
    <row r="38" spans="1:86" ht="15.95" customHeight="1" x14ac:dyDescent="0.25">
      <c r="C38" s="31" t="s">
        <v>35</v>
      </c>
      <c r="D38" s="32"/>
      <c r="E38" s="7">
        <v>269</v>
      </c>
      <c r="F38" s="8">
        <v>77</v>
      </c>
      <c r="G38" s="8">
        <v>10</v>
      </c>
      <c r="H38" s="8">
        <v>24</v>
      </c>
      <c r="I38" s="8">
        <v>16</v>
      </c>
      <c r="J38" s="8">
        <v>27</v>
      </c>
      <c r="K38" s="17">
        <v>0</v>
      </c>
    </row>
    <row r="39" spans="1:86" ht="15.95" customHeight="1" x14ac:dyDescent="0.25">
      <c r="C39" s="27"/>
      <c r="D39" s="28"/>
      <c r="E39" s="24"/>
      <c r="F39" s="25"/>
      <c r="G39" s="25"/>
      <c r="H39" s="25"/>
      <c r="I39" s="25"/>
      <c r="J39" s="25"/>
      <c r="K39" s="26"/>
    </row>
  </sheetData>
  <mergeCells count="60">
    <mergeCell ref="P3:P5"/>
    <mergeCell ref="Q3:U3"/>
    <mergeCell ref="Q4:S4"/>
    <mergeCell ref="T4:T5"/>
    <mergeCell ref="U4:U5"/>
    <mergeCell ref="M3:N5"/>
    <mergeCell ref="O3:O5"/>
    <mergeCell ref="M29:N29"/>
    <mergeCell ref="M30:N30"/>
    <mergeCell ref="M32:N32"/>
    <mergeCell ref="M12:N12"/>
    <mergeCell ref="M14:N14"/>
    <mergeCell ref="M15:N15"/>
    <mergeCell ref="M16:N16"/>
    <mergeCell ref="M18:N18"/>
    <mergeCell ref="M19:N19"/>
    <mergeCell ref="M33:N33"/>
    <mergeCell ref="M20:N20"/>
    <mergeCell ref="M22:N22"/>
    <mergeCell ref="M23:N23"/>
    <mergeCell ref="M24:N24"/>
    <mergeCell ref="M26:N26"/>
    <mergeCell ref="M27:N27"/>
    <mergeCell ref="C37:D37"/>
    <mergeCell ref="C38:D38"/>
    <mergeCell ref="M7:N7"/>
    <mergeCell ref="M8:N8"/>
    <mergeCell ref="M10:N10"/>
    <mergeCell ref="M11:N11"/>
    <mergeCell ref="C30:D30"/>
    <mergeCell ref="C31:D31"/>
    <mergeCell ref="C32:D32"/>
    <mergeCell ref="C34:D34"/>
    <mergeCell ref="C35:D35"/>
    <mergeCell ref="C36:D36"/>
    <mergeCell ref="C23:D23"/>
    <mergeCell ref="C24:D24"/>
    <mergeCell ref="C25:D25"/>
    <mergeCell ref="C27:D27"/>
    <mergeCell ref="C28:D28"/>
    <mergeCell ref="C29:D29"/>
    <mergeCell ref="C15:D15"/>
    <mergeCell ref="C17:D17"/>
    <mergeCell ref="C18:D18"/>
    <mergeCell ref="C19:D19"/>
    <mergeCell ref="C20:D20"/>
    <mergeCell ref="C21:D21"/>
    <mergeCell ref="C14:D14"/>
    <mergeCell ref="G3:K3"/>
    <mergeCell ref="G4:I4"/>
    <mergeCell ref="J4:J5"/>
    <mergeCell ref="K4:K5"/>
    <mergeCell ref="C3:D5"/>
    <mergeCell ref="E3:E5"/>
    <mergeCell ref="F3:F5"/>
    <mergeCell ref="C7:D7"/>
    <mergeCell ref="C9:D9"/>
    <mergeCell ref="C10:D10"/>
    <mergeCell ref="C12:D12"/>
    <mergeCell ref="C13:D13"/>
  </mergeCells>
  <phoneticPr fontId="3"/>
  <pageMargins left="0.9055118110236221" right="0.51181102362204722" top="0.74803149606299213" bottom="0.74803149606299213" header="0.31496062992125984" footer="0.31496062992125984"/>
  <pageSetup paperSize="9" scale="50" fitToHeight="0" orientation="landscape" r:id="rId1"/>
</worksheet>
</file>