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7(R6年度報告)\08　にいがたの生活習慣病\01　R6作成データ更新\"/>
    </mc:Choice>
  </mc:AlternateContent>
  <xr:revisionPtr revIDLastSave="0" documentId="13_ncr:1_{1BE289FB-63CB-4C03-9DA9-9330E6420629}" xr6:coauthVersionLast="47" xr6:coauthVersionMax="47" xr10:uidLastSave="{00000000-0000-0000-0000-000000000000}"/>
  <bookViews>
    <workbookView xWindow="4950" yWindow="-16320" windowWidth="29040" windowHeight="15720" xr2:uid="{3B4BCD9B-D0E7-4C7F-8A04-5C7C061EEC46}"/>
  </bookViews>
  <sheets>
    <sheet name="骨" sheetId="1" r:id="rId1"/>
  </sheets>
  <definedNames>
    <definedName name="_xlnm.Print_Area" localSheetId="0">骨!$A$1:$M$36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C14" i="1"/>
  <c r="D14" i="1"/>
  <c r="E14" i="1"/>
  <c r="F14" i="1"/>
  <c r="C20" i="1"/>
  <c r="D20" i="1"/>
  <c r="E20" i="1"/>
  <c r="F20" i="1"/>
  <c r="C24" i="1"/>
  <c r="D24" i="1"/>
  <c r="E24" i="1"/>
  <c r="F24" i="1"/>
  <c r="C31" i="1"/>
  <c r="D31" i="1"/>
  <c r="E31" i="1"/>
  <c r="F31" i="1"/>
  <c r="J26" i="1"/>
  <c r="K26" i="1"/>
  <c r="L26" i="1"/>
  <c r="L29" i="1" l="1"/>
  <c r="K29" i="1"/>
  <c r="J29" i="1"/>
  <c r="I29" i="1"/>
  <c r="L22" i="1"/>
  <c r="K22" i="1"/>
  <c r="J22" i="1"/>
  <c r="I22" i="1"/>
  <c r="L18" i="1"/>
  <c r="K18" i="1"/>
  <c r="J18" i="1"/>
  <c r="I18" i="1"/>
  <c r="L14" i="1"/>
  <c r="K14" i="1"/>
  <c r="J14" i="1"/>
  <c r="I14" i="1"/>
  <c r="L10" i="1"/>
  <c r="K10" i="1"/>
  <c r="J10" i="1"/>
  <c r="I10" i="1"/>
  <c r="L7" i="1"/>
  <c r="F7" i="1" s="1"/>
  <c r="K7" i="1"/>
  <c r="E7" i="1" s="1"/>
  <c r="J7" i="1"/>
  <c r="D7" i="1" s="1"/>
  <c r="I7" i="1"/>
  <c r="C7" i="1" s="1"/>
</calcChain>
</file>

<file path=xl/sharedStrings.xml><?xml version="1.0" encoding="utf-8"?>
<sst xmlns="http://schemas.openxmlformats.org/spreadsheetml/2006/main" count="69" uniqueCount="54">
  <si>
    <t>異常認めず</t>
    <rPh sb="0" eb="2">
      <t>イジョウ</t>
    </rPh>
    <rPh sb="2" eb="3">
      <t>ミト</t>
    </rPh>
    <phoneticPr fontId="2"/>
  </si>
  <si>
    <t>受診者数(女)</t>
    <phoneticPr fontId="2"/>
  </si>
  <si>
    <t>指導区分別実人員</t>
    <phoneticPr fontId="2"/>
  </si>
  <si>
    <t>要精検</t>
    <rPh sb="0" eb="3">
      <t>ヨウセイケン</t>
    </rPh>
    <phoneticPr fontId="2"/>
  </si>
  <si>
    <t>要指導</t>
    <rPh sb="0" eb="1">
      <t>ヨウ</t>
    </rPh>
    <rPh sb="1" eb="3">
      <t>シドウ</t>
    </rPh>
    <phoneticPr fontId="2"/>
  </si>
  <si>
    <t>総  数</t>
    <phoneticPr fontId="2"/>
  </si>
  <si>
    <t>新潟市</t>
    <rPh sb="0" eb="3">
      <t>ニイガタシ</t>
    </rPh>
    <phoneticPr fontId="2"/>
  </si>
  <si>
    <t>実施なし</t>
    <rPh sb="0" eb="2">
      <t>ジッシ</t>
    </rPh>
    <phoneticPr fontId="2"/>
  </si>
  <si>
    <t>村　上</t>
    <rPh sb="0" eb="1">
      <t>ムラ</t>
    </rPh>
    <rPh sb="2" eb="3">
      <t>ジョウ</t>
    </rPh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</si>
  <si>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</si>
  <si>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</si>
  <si>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</si>
  <si>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</t>
    <rPh sb="0" eb="3">
      <t>シバタ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</si>
  <si>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</si>
  <si>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</si>
  <si>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</si>
  <si>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</si>
  <si>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　津</t>
    <rPh sb="0" eb="1">
      <t>シン</t>
    </rPh>
    <rPh sb="2" eb="3">
      <t>ツ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</si>
  <si>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</si>
  <si>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</si>
  <si>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　条</t>
    <rPh sb="0" eb="1">
      <t>サン</t>
    </rPh>
    <rPh sb="2" eb="3">
      <t>ジョウ</t>
    </rPh>
    <phoneticPr fontId="2"/>
  </si>
  <si>
    <t>三条市</t>
    <rPh sb="0" eb="2">
      <t>サンジョウ</t>
    </rPh>
    <rPh sb="2" eb="3">
      <t>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</si>
  <si>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</si>
  <si>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</si>
  <si>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</si>
  <si>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</si>
  <si>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　岡</t>
    <rPh sb="0" eb="1">
      <t>チョウ</t>
    </rPh>
    <rPh sb="2" eb="3">
      <t>オカ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</si>
  <si>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</si>
  <si>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</si>
  <si>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</si>
  <si>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</si>
  <si>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　沼</t>
    <rPh sb="0" eb="1">
      <t>サカナ</t>
    </rPh>
    <rPh sb="2" eb="3">
      <t>ヌマ</t>
    </rPh>
    <phoneticPr fontId="2"/>
  </si>
  <si>
    <t>魚沼市</t>
    <rPh sb="0" eb="3">
      <t>ウオヌマシ</t>
    </rPh>
    <phoneticPr fontId="2"/>
  </si>
  <si>
    <t>南魚沼</t>
    <rPh sb="0" eb="3">
      <t>ミナミウオヌマ</t>
    </rPh>
    <phoneticPr fontId="2"/>
  </si>
  <si>
    <t>南魚沼市</t>
    <rPh sb="0" eb="3">
      <t>ミナミウオヌマ</t>
    </rPh>
    <rPh sb="3" eb="4">
      <t>シ</t>
    </rPh>
    <phoneticPr fontId="2"/>
  </si>
  <si>
    <t>湯沢町</t>
    <rPh sb="0" eb="2">
      <t>ユザワ</t>
    </rPh>
    <rPh sb="2" eb="3">
      <t>マチ</t>
    </rPh>
    <phoneticPr fontId="2"/>
  </si>
  <si>
    <t>十日町</t>
    <rPh sb="0" eb="3">
      <t>トオカマチ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</si>
  <si>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</si>
  <si>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</si>
  <si>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　崎</t>
    <rPh sb="0" eb="1">
      <t>カシワ</t>
    </rPh>
    <rPh sb="2" eb="3">
      <t>ザキ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</si>
  <si>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</si>
  <si>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</si>
  <si>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　越</t>
    <rPh sb="0" eb="1">
      <t>ウエ</t>
    </rPh>
    <rPh sb="2" eb="3">
      <t>コシ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</si>
  <si>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</si>
  <si>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</si>
  <si>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</t>
    <rPh sb="0" eb="3">
      <t>イトイガワ</t>
    </rPh>
    <phoneticPr fontId="2"/>
  </si>
  <si>
    <t>糸魚川市</t>
    <rPh sb="0" eb="4">
      <t>イトイガワシ</t>
    </rPh>
    <phoneticPr fontId="2"/>
  </si>
  <si>
    <t>佐　渡</t>
    <rPh sb="0" eb="1">
      <t>サ</t>
    </rPh>
    <rPh sb="2" eb="3">
      <t>ワタリ</t>
    </rPh>
    <phoneticPr fontId="2"/>
  </si>
  <si>
    <t>佐渡市</t>
    <rPh sb="0" eb="2">
      <t>サド</t>
    </rPh>
    <rPh sb="2" eb="3">
      <t>シ</t>
    </rPh>
    <phoneticPr fontId="2"/>
  </si>
  <si>
    <t>区分</t>
    <rPh sb="0" eb="2">
      <t>クブン</t>
    </rPh>
    <phoneticPr fontId="3"/>
  </si>
  <si>
    <t>-</t>
    <phoneticPr fontId="2"/>
  </si>
  <si>
    <t>骨粗鬆症検診は40、45、50、55、60、65、70歳女性</t>
    <rPh sb="0" eb="4">
      <t>コツソショウショウ</t>
    </rPh>
    <rPh sb="4" eb="6">
      <t>ケンシン</t>
    </rPh>
    <rPh sb="9" eb="28">
      <t>,45,50,55,60,65,70サイ</t>
    </rPh>
    <rPh sb="28" eb="30">
      <t>ジョセイ</t>
    </rPh>
    <phoneticPr fontId="2"/>
  </si>
  <si>
    <t>実施なし</t>
    <rPh sb="0" eb="2">
      <t>ジッシ</t>
    </rPh>
    <phoneticPr fontId="4"/>
  </si>
  <si>
    <t>６　令和６年度 骨粗鬆症検診実施状況（市町村集計表）</t>
    <rPh sb="2" eb="4">
      <t>レイワ</t>
    </rPh>
    <rPh sb="5" eb="7">
      <t>ネンド</t>
    </rPh>
    <rPh sb="8" eb="12">
      <t>コツソショウショウ</t>
    </rPh>
    <rPh sb="12" eb="14">
      <t>ケンシン</t>
    </rPh>
    <rPh sb="14" eb="16">
      <t>ジッシ</t>
    </rPh>
    <rPh sb="16" eb="18">
      <t>ジョウキョウ</t>
    </rPh>
    <rPh sb="19" eb="25">
      <t>シチョウソンシュウケイヒョウ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</si>
</sst>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FixedSys"/>
      <charset val="128"/>
    </font>
    <font>
      <sz val="8"/>
      <name val="ＭＳ 明朝"/>
      <family val="1"/>
      <charset val="128"/>
    </font>
    <font>
      <sz val="8"/>
      <name val="FixedSys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76" fontId="4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8" fontId="4" fillId="0" borderId="7" xfId="1" applyFont="1" applyFill="1" applyBorder="1" applyProtection="1">
      <protection locked="0"/>
    </xf>
    <xf numFmtId="176" fontId="4" fillId="0" borderId="10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76" fontId="4" fillId="0" borderId="5" xfId="0" applyNumberFormat="1" applyFont="1" applyBorder="1" applyAlignment="1" applyProtection="1">
      <alignment horizontal="right"/>
      <protection locked="0"/>
    </xf>
    <xf numFmtId="176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176" fontId="4" fillId="0" borderId="11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4" fillId="0" borderId="13" xfId="0" applyNumberFormat="1" applyFont="1" applyBorder="1" applyAlignment="1" applyProtection="1">
      <alignment horizontal="right"/>
      <protection locked="0"/>
    </xf>
    <xf numFmtId="176" fontId="4" fillId="0" borderId="14" xfId="0" applyNumberFormat="1" applyFont="1" applyBorder="1" applyAlignment="1" applyProtection="1">
      <alignment horizontal="center"/>
      <protection locked="0"/>
    </xf>
    <xf numFmtId="176" fontId="4" fillId="0" borderId="14" xfId="0" applyNumberFormat="1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176" fontId="4" fillId="0" borderId="7" xfId="0" applyNumberFormat="1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176" fontId="4" fillId="0" borderId="12" xfId="0" applyNumberFormat="1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4" fillId="0" borderId="19" xfId="0" applyFont="1" applyBorder="1" applyAlignment="1" applyProtection="1">
      <alignment horizontal="right"/>
      <protection locked="0"/>
    </xf>
    <xf numFmtId="0" fontId="4" fillId="0" borderId="21" xfId="0" applyFont="1" applyBorder="1" applyProtection="1"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38" fontId="4" fillId="0" borderId="1" xfId="1" applyFont="1" applyFill="1" applyBorder="1" applyAlignment="1" applyProtection="1">
      <alignment horizontal="center"/>
      <protection locked="0"/>
    </xf>
    <xf numFmtId="38" fontId="4" fillId="0" borderId="5" xfId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</cellXfs>
  <cellStyles count="2">
    <cellStyle name="桁区切り 4" xfId="1" xr:uid="{3875B1D0-0A12-43F1-B964-846577B69A7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209A-A3B6-494A-B67D-96C2CC1F5125}">
  <sheetPr>
    <tabColor rgb="FFFFFF00"/>
  </sheetPr>
  <dimension ref="A1:M62"/>
  <sheetViews>
    <sheetView showGridLines="0" tabSelected="1" view="pageBreakPreview" zoomScale="172" zoomScaleNormal="110" zoomScaleSheetLayoutView="172" workbookViewId="0">
      <selection activeCell="F16" sqref="F16"/>
    </sheetView>
  </sheetViews>
  <sheetFormatPr defaultColWidth="11.625" defaultRowHeight="12" x14ac:dyDescent="0.25"/>
  <cols>
    <col min="1" max="1" width="2.625" style="2" customWidth="1"/>
    <col min="2" max="2" width="9.25" style="2" customWidth="1"/>
    <col min="3" max="6" width="11.5625" style="2" customWidth="1"/>
    <col min="7" max="7" width="4.3125" style="2" customWidth="1"/>
    <col min="8" max="12" width="11.5625" style="2" customWidth="1"/>
    <col min="13" max="13" width="2.5625" style="2" customWidth="1"/>
    <col min="14" max="253" width="11.625" style="2"/>
    <col min="254" max="254" width="9.25" style="2" customWidth="1"/>
    <col min="255" max="263" width="7.75" style="2" customWidth="1"/>
    <col min="264" max="264" width="2.25" style="2" customWidth="1"/>
    <col min="265" max="509" width="11.625" style="2"/>
    <col min="510" max="510" width="9.25" style="2" customWidth="1"/>
    <col min="511" max="519" width="7.75" style="2" customWidth="1"/>
    <col min="520" max="520" width="2.25" style="2" customWidth="1"/>
    <col min="521" max="765" width="11.625" style="2"/>
    <col min="766" max="766" width="9.25" style="2" customWidth="1"/>
    <col min="767" max="775" width="7.75" style="2" customWidth="1"/>
    <col min="776" max="776" width="2.25" style="2" customWidth="1"/>
    <col min="777" max="1021" width="11.625" style="2"/>
    <col min="1022" max="1022" width="9.25" style="2" customWidth="1"/>
    <col min="1023" max="1031" width="7.75" style="2" customWidth="1"/>
    <col min="1032" max="1032" width="2.25" style="2" customWidth="1"/>
    <col min="1033" max="1277" width="11.625" style="2"/>
    <col min="1278" max="1278" width="9.25" style="2" customWidth="1"/>
    <col min="1279" max="1287" width="7.75" style="2" customWidth="1"/>
    <col min="1288" max="1288" width="2.25" style="2" customWidth="1"/>
    <col min="1289" max="1533" width="11.625" style="2"/>
    <col min="1534" max="1534" width="9.25" style="2" customWidth="1"/>
    <col min="1535" max="1543" width="7.75" style="2" customWidth="1"/>
    <col min="1544" max="1544" width="2.25" style="2" customWidth="1"/>
    <col min="1545" max="1789" width="11.625" style="2"/>
    <col min="1790" max="1790" width="9.25" style="2" customWidth="1"/>
    <col min="1791" max="1799" width="7.75" style="2" customWidth="1"/>
    <col min="1800" max="1800" width="2.25" style="2" customWidth="1"/>
    <col min="1801" max="2045" width="11.625" style="2"/>
    <col min="2046" max="2046" width="9.25" style="2" customWidth="1"/>
    <col min="2047" max="2055" width="7.75" style="2" customWidth="1"/>
    <col min="2056" max="2056" width="2.25" style="2" customWidth="1"/>
    <col min="2057" max="2301" width="11.625" style="2"/>
    <col min="2302" max="2302" width="9.25" style="2" customWidth="1"/>
    <col min="2303" max="2311" width="7.75" style="2" customWidth="1"/>
    <col min="2312" max="2312" width="2.25" style="2" customWidth="1"/>
    <col min="2313" max="2557" width="11.625" style="2"/>
    <col min="2558" max="2558" width="9.25" style="2" customWidth="1"/>
    <col min="2559" max="2567" width="7.75" style="2" customWidth="1"/>
    <col min="2568" max="2568" width="2.25" style="2" customWidth="1"/>
    <col min="2569" max="2813" width="11.625" style="2"/>
    <col min="2814" max="2814" width="9.25" style="2" customWidth="1"/>
    <col min="2815" max="2823" width="7.75" style="2" customWidth="1"/>
    <col min="2824" max="2824" width="2.25" style="2" customWidth="1"/>
    <col min="2825" max="3069" width="11.625" style="2"/>
    <col min="3070" max="3070" width="9.25" style="2" customWidth="1"/>
    <col min="3071" max="3079" width="7.75" style="2" customWidth="1"/>
    <col min="3080" max="3080" width="2.25" style="2" customWidth="1"/>
    <col min="3081" max="3325" width="11.625" style="2"/>
    <col min="3326" max="3326" width="9.25" style="2" customWidth="1"/>
    <col min="3327" max="3335" width="7.75" style="2" customWidth="1"/>
    <col min="3336" max="3336" width="2.25" style="2" customWidth="1"/>
    <col min="3337" max="3581" width="11.625" style="2"/>
    <col min="3582" max="3582" width="9.25" style="2" customWidth="1"/>
    <col min="3583" max="3591" width="7.75" style="2" customWidth="1"/>
    <col min="3592" max="3592" width="2.25" style="2" customWidth="1"/>
    <col min="3593" max="3837" width="11.625" style="2"/>
    <col min="3838" max="3838" width="9.25" style="2" customWidth="1"/>
    <col min="3839" max="3847" width="7.75" style="2" customWidth="1"/>
    <col min="3848" max="3848" width="2.25" style="2" customWidth="1"/>
    <col min="3849" max="4093" width="11.625" style="2"/>
    <col min="4094" max="4094" width="9.25" style="2" customWidth="1"/>
    <col min="4095" max="4103" width="7.75" style="2" customWidth="1"/>
    <col min="4104" max="4104" width="2.25" style="2" customWidth="1"/>
    <col min="4105" max="4349" width="11.625" style="2"/>
    <col min="4350" max="4350" width="9.25" style="2" customWidth="1"/>
    <col min="4351" max="4359" width="7.75" style="2" customWidth="1"/>
    <col min="4360" max="4360" width="2.25" style="2" customWidth="1"/>
    <col min="4361" max="4605" width="11.625" style="2"/>
    <col min="4606" max="4606" width="9.25" style="2" customWidth="1"/>
    <col min="4607" max="4615" width="7.75" style="2" customWidth="1"/>
    <col min="4616" max="4616" width="2.25" style="2" customWidth="1"/>
    <col min="4617" max="4861" width="11.625" style="2"/>
    <col min="4862" max="4862" width="9.25" style="2" customWidth="1"/>
    <col min="4863" max="4871" width="7.75" style="2" customWidth="1"/>
    <col min="4872" max="4872" width="2.25" style="2" customWidth="1"/>
    <col min="4873" max="5117" width="11.625" style="2"/>
    <col min="5118" max="5118" width="9.25" style="2" customWidth="1"/>
    <col min="5119" max="5127" width="7.75" style="2" customWidth="1"/>
    <col min="5128" max="5128" width="2.25" style="2" customWidth="1"/>
    <col min="5129" max="5373" width="11.625" style="2"/>
    <col min="5374" max="5374" width="9.25" style="2" customWidth="1"/>
    <col min="5375" max="5383" width="7.75" style="2" customWidth="1"/>
    <col min="5384" max="5384" width="2.25" style="2" customWidth="1"/>
    <col min="5385" max="5629" width="11.625" style="2"/>
    <col min="5630" max="5630" width="9.25" style="2" customWidth="1"/>
    <col min="5631" max="5639" width="7.75" style="2" customWidth="1"/>
    <col min="5640" max="5640" width="2.25" style="2" customWidth="1"/>
    <col min="5641" max="5885" width="11.625" style="2"/>
    <col min="5886" max="5886" width="9.25" style="2" customWidth="1"/>
    <col min="5887" max="5895" width="7.75" style="2" customWidth="1"/>
    <col min="5896" max="5896" width="2.25" style="2" customWidth="1"/>
    <col min="5897" max="6141" width="11.625" style="2"/>
    <col min="6142" max="6142" width="9.25" style="2" customWidth="1"/>
    <col min="6143" max="6151" width="7.75" style="2" customWidth="1"/>
    <col min="6152" max="6152" width="2.25" style="2" customWidth="1"/>
    <col min="6153" max="6397" width="11.625" style="2"/>
    <col min="6398" max="6398" width="9.25" style="2" customWidth="1"/>
    <col min="6399" max="6407" width="7.75" style="2" customWidth="1"/>
    <col min="6408" max="6408" width="2.25" style="2" customWidth="1"/>
    <col min="6409" max="6653" width="11.625" style="2"/>
    <col min="6654" max="6654" width="9.25" style="2" customWidth="1"/>
    <col min="6655" max="6663" width="7.75" style="2" customWidth="1"/>
    <col min="6664" max="6664" width="2.25" style="2" customWidth="1"/>
    <col min="6665" max="6909" width="11.625" style="2"/>
    <col min="6910" max="6910" width="9.25" style="2" customWidth="1"/>
    <col min="6911" max="6919" width="7.75" style="2" customWidth="1"/>
    <col min="6920" max="6920" width="2.25" style="2" customWidth="1"/>
    <col min="6921" max="7165" width="11.625" style="2"/>
    <col min="7166" max="7166" width="9.25" style="2" customWidth="1"/>
    <col min="7167" max="7175" width="7.75" style="2" customWidth="1"/>
    <col min="7176" max="7176" width="2.25" style="2" customWidth="1"/>
    <col min="7177" max="7421" width="11.625" style="2"/>
    <col min="7422" max="7422" width="9.25" style="2" customWidth="1"/>
    <col min="7423" max="7431" width="7.75" style="2" customWidth="1"/>
    <col min="7432" max="7432" width="2.25" style="2" customWidth="1"/>
    <col min="7433" max="7677" width="11.625" style="2"/>
    <col min="7678" max="7678" width="9.25" style="2" customWidth="1"/>
    <col min="7679" max="7687" width="7.75" style="2" customWidth="1"/>
    <col min="7688" max="7688" width="2.25" style="2" customWidth="1"/>
    <col min="7689" max="7933" width="11.625" style="2"/>
    <col min="7934" max="7934" width="9.25" style="2" customWidth="1"/>
    <col min="7935" max="7943" width="7.75" style="2" customWidth="1"/>
    <col min="7944" max="7944" width="2.25" style="2" customWidth="1"/>
    <col min="7945" max="8189" width="11.625" style="2"/>
    <col min="8190" max="8190" width="9.25" style="2" customWidth="1"/>
    <col min="8191" max="8199" width="7.75" style="2" customWidth="1"/>
    <col min="8200" max="8200" width="2.25" style="2" customWidth="1"/>
    <col min="8201" max="8445" width="11.625" style="2"/>
    <col min="8446" max="8446" width="9.25" style="2" customWidth="1"/>
    <col min="8447" max="8455" width="7.75" style="2" customWidth="1"/>
    <col min="8456" max="8456" width="2.25" style="2" customWidth="1"/>
    <col min="8457" max="8701" width="11.625" style="2"/>
    <col min="8702" max="8702" width="9.25" style="2" customWidth="1"/>
    <col min="8703" max="8711" width="7.75" style="2" customWidth="1"/>
    <col min="8712" max="8712" width="2.25" style="2" customWidth="1"/>
    <col min="8713" max="8957" width="11.625" style="2"/>
    <col min="8958" max="8958" width="9.25" style="2" customWidth="1"/>
    <col min="8959" max="8967" width="7.75" style="2" customWidth="1"/>
    <col min="8968" max="8968" width="2.25" style="2" customWidth="1"/>
    <col min="8969" max="9213" width="11.625" style="2"/>
    <col min="9214" max="9214" width="9.25" style="2" customWidth="1"/>
    <col min="9215" max="9223" width="7.75" style="2" customWidth="1"/>
    <col min="9224" max="9224" width="2.25" style="2" customWidth="1"/>
    <col min="9225" max="9469" width="11.625" style="2"/>
    <col min="9470" max="9470" width="9.25" style="2" customWidth="1"/>
    <col min="9471" max="9479" width="7.75" style="2" customWidth="1"/>
    <col min="9480" max="9480" width="2.25" style="2" customWidth="1"/>
    <col min="9481" max="9725" width="11.625" style="2"/>
    <col min="9726" max="9726" width="9.25" style="2" customWidth="1"/>
    <col min="9727" max="9735" width="7.75" style="2" customWidth="1"/>
    <col min="9736" max="9736" width="2.25" style="2" customWidth="1"/>
    <col min="9737" max="9981" width="11.625" style="2"/>
    <col min="9982" max="9982" width="9.25" style="2" customWidth="1"/>
    <col min="9983" max="9991" width="7.75" style="2" customWidth="1"/>
    <col min="9992" max="9992" width="2.25" style="2" customWidth="1"/>
    <col min="9993" max="10237" width="11.625" style="2"/>
    <col min="10238" max="10238" width="9.25" style="2" customWidth="1"/>
    <col min="10239" max="10247" width="7.75" style="2" customWidth="1"/>
    <col min="10248" max="10248" width="2.25" style="2" customWidth="1"/>
    <col min="10249" max="10493" width="11.625" style="2"/>
    <col min="10494" max="10494" width="9.25" style="2" customWidth="1"/>
    <col min="10495" max="10503" width="7.75" style="2" customWidth="1"/>
    <col min="10504" max="10504" width="2.25" style="2" customWidth="1"/>
    <col min="10505" max="10749" width="11.625" style="2"/>
    <col min="10750" max="10750" width="9.25" style="2" customWidth="1"/>
    <col min="10751" max="10759" width="7.75" style="2" customWidth="1"/>
    <col min="10760" max="10760" width="2.25" style="2" customWidth="1"/>
    <col min="10761" max="11005" width="11.625" style="2"/>
    <col min="11006" max="11006" width="9.25" style="2" customWidth="1"/>
    <col min="11007" max="11015" width="7.75" style="2" customWidth="1"/>
    <col min="11016" max="11016" width="2.25" style="2" customWidth="1"/>
    <col min="11017" max="11261" width="11.625" style="2"/>
    <col min="11262" max="11262" width="9.25" style="2" customWidth="1"/>
    <col min="11263" max="11271" width="7.75" style="2" customWidth="1"/>
    <col min="11272" max="11272" width="2.25" style="2" customWidth="1"/>
    <col min="11273" max="11517" width="11.625" style="2"/>
    <col min="11518" max="11518" width="9.25" style="2" customWidth="1"/>
    <col min="11519" max="11527" width="7.75" style="2" customWidth="1"/>
    <col min="11528" max="11528" width="2.25" style="2" customWidth="1"/>
    <col min="11529" max="11773" width="11.625" style="2"/>
    <col min="11774" max="11774" width="9.25" style="2" customWidth="1"/>
    <col min="11775" max="11783" width="7.75" style="2" customWidth="1"/>
    <col min="11784" max="11784" width="2.25" style="2" customWidth="1"/>
    <col min="11785" max="12029" width="11.625" style="2"/>
    <col min="12030" max="12030" width="9.25" style="2" customWidth="1"/>
    <col min="12031" max="12039" width="7.75" style="2" customWidth="1"/>
    <col min="12040" max="12040" width="2.25" style="2" customWidth="1"/>
    <col min="12041" max="12285" width="11.625" style="2"/>
    <col min="12286" max="12286" width="9.25" style="2" customWidth="1"/>
    <col min="12287" max="12295" width="7.75" style="2" customWidth="1"/>
    <col min="12296" max="12296" width="2.25" style="2" customWidth="1"/>
    <col min="12297" max="12541" width="11.625" style="2"/>
    <col min="12542" max="12542" width="9.25" style="2" customWidth="1"/>
    <col min="12543" max="12551" width="7.75" style="2" customWidth="1"/>
    <col min="12552" max="12552" width="2.25" style="2" customWidth="1"/>
    <col min="12553" max="12797" width="11.625" style="2"/>
    <col min="12798" max="12798" width="9.25" style="2" customWidth="1"/>
    <col min="12799" max="12807" width="7.75" style="2" customWidth="1"/>
    <col min="12808" max="12808" width="2.25" style="2" customWidth="1"/>
    <col min="12809" max="13053" width="11.625" style="2"/>
    <col min="13054" max="13054" width="9.25" style="2" customWidth="1"/>
    <col min="13055" max="13063" width="7.75" style="2" customWidth="1"/>
    <col min="13064" max="13064" width="2.25" style="2" customWidth="1"/>
    <col min="13065" max="13309" width="11.625" style="2"/>
    <col min="13310" max="13310" width="9.25" style="2" customWidth="1"/>
    <col min="13311" max="13319" width="7.75" style="2" customWidth="1"/>
    <col min="13320" max="13320" width="2.25" style="2" customWidth="1"/>
    <col min="13321" max="13565" width="11.625" style="2"/>
    <col min="13566" max="13566" width="9.25" style="2" customWidth="1"/>
    <col min="13567" max="13575" width="7.75" style="2" customWidth="1"/>
    <col min="13576" max="13576" width="2.25" style="2" customWidth="1"/>
    <col min="13577" max="13821" width="11.625" style="2"/>
    <col min="13822" max="13822" width="9.25" style="2" customWidth="1"/>
    <col min="13823" max="13831" width="7.75" style="2" customWidth="1"/>
    <col min="13832" max="13832" width="2.25" style="2" customWidth="1"/>
    <col min="13833" max="14077" width="11.625" style="2"/>
    <col min="14078" max="14078" width="9.25" style="2" customWidth="1"/>
    <col min="14079" max="14087" width="7.75" style="2" customWidth="1"/>
    <col min="14088" max="14088" width="2.25" style="2" customWidth="1"/>
    <col min="14089" max="14333" width="11.625" style="2"/>
    <col min="14334" max="14334" width="9.25" style="2" customWidth="1"/>
    <col min="14335" max="14343" width="7.75" style="2" customWidth="1"/>
    <col min="14344" max="14344" width="2.25" style="2" customWidth="1"/>
    <col min="14345" max="14589" width="11.625" style="2"/>
    <col min="14590" max="14590" width="9.25" style="2" customWidth="1"/>
    <col min="14591" max="14599" width="7.75" style="2" customWidth="1"/>
    <col min="14600" max="14600" width="2.25" style="2" customWidth="1"/>
    <col min="14601" max="14845" width="11.625" style="2"/>
    <col min="14846" max="14846" width="9.25" style="2" customWidth="1"/>
    <col min="14847" max="14855" width="7.75" style="2" customWidth="1"/>
    <col min="14856" max="14856" width="2.25" style="2" customWidth="1"/>
    <col min="14857" max="15101" width="11.625" style="2"/>
    <col min="15102" max="15102" width="9.25" style="2" customWidth="1"/>
    <col min="15103" max="15111" width="7.75" style="2" customWidth="1"/>
    <col min="15112" max="15112" width="2.25" style="2" customWidth="1"/>
    <col min="15113" max="15357" width="11.625" style="2"/>
    <col min="15358" max="15358" width="9.25" style="2" customWidth="1"/>
    <col min="15359" max="15367" width="7.75" style="2" customWidth="1"/>
    <col min="15368" max="15368" width="2.25" style="2" customWidth="1"/>
    <col min="15369" max="15613" width="11.625" style="2"/>
    <col min="15614" max="15614" width="9.25" style="2" customWidth="1"/>
    <col min="15615" max="15623" width="7.75" style="2" customWidth="1"/>
    <col min="15624" max="15624" width="2.25" style="2" customWidth="1"/>
    <col min="15625" max="15869" width="11.625" style="2"/>
    <col min="15870" max="15870" width="9.25" style="2" customWidth="1"/>
    <col min="15871" max="15879" width="7.75" style="2" customWidth="1"/>
    <col min="15880" max="15880" width="2.25" style="2" customWidth="1"/>
    <col min="15881" max="16125" width="11.625" style="2"/>
    <col min="16126" max="16126" width="9.25" style="2" customWidth="1"/>
    <col min="16127" max="16135" width="7.75" style="2" customWidth="1"/>
    <col min="16136" max="16136" width="2.25" style="2" customWidth="1"/>
    <col min="16137" max="16384" width="11.625" style="2"/>
  </cols>
  <sheetData>
    <row r="1" spans="1:13" ht="20.25" customHeight="1" x14ac:dyDescent="0.3">
      <c r="B1" s="1" t="s">
        <v>53</v>
      </c>
      <c r="J1" s="6"/>
    </row>
    <row r="2" spans="1:13" ht="15.75" customHeight="1" x14ac:dyDescent="0.25">
      <c r="B2" s="32" t="s">
        <v>51</v>
      </c>
    </row>
    <row r="3" spans="1:13" ht="15" customHeight="1" x14ac:dyDescent="0.25">
      <c r="A3" s="23"/>
      <c r="B3" s="40" t="s">
        <v>49</v>
      </c>
      <c r="C3" s="42" t="s">
        <v>1</v>
      </c>
      <c r="D3" s="45" t="s">
        <v>2</v>
      </c>
      <c r="E3" s="46"/>
      <c r="F3" s="47"/>
      <c r="G3" s="19"/>
      <c r="H3" s="40" t="s">
        <v>49</v>
      </c>
      <c r="I3" s="42" t="s">
        <v>1</v>
      </c>
      <c r="J3" s="45" t="s">
        <v>2</v>
      </c>
      <c r="K3" s="46"/>
      <c r="L3" s="47"/>
    </row>
    <row r="4" spans="1:13" ht="15" customHeight="1" x14ac:dyDescent="0.25">
      <c r="A4" s="23"/>
      <c r="B4" s="41"/>
      <c r="C4" s="43"/>
      <c r="D4" s="48" t="s">
        <v>3</v>
      </c>
      <c r="E4" s="48" t="s">
        <v>4</v>
      </c>
      <c r="F4" s="38" t="s">
        <v>0</v>
      </c>
      <c r="G4" s="20"/>
      <c r="H4" s="41"/>
      <c r="I4" s="43"/>
      <c r="J4" s="48" t="s">
        <v>3</v>
      </c>
      <c r="K4" s="48" t="s">
        <v>4</v>
      </c>
      <c r="L4" s="38" t="s">
        <v>0</v>
      </c>
    </row>
    <row r="5" spans="1:13" ht="6" customHeight="1" x14ac:dyDescent="0.25">
      <c r="A5" s="23"/>
      <c r="B5" s="7"/>
      <c r="C5" s="44"/>
      <c r="D5" s="49"/>
      <c r="E5" s="49"/>
      <c r="F5" s="39"/>
      <c r="G5" s="21"/>
      <c r="H5" s="7"/>
      <c r="I5" s="44"/>
      <c r="J5" s="49"/>
      <c r="K5" s="49"/>
      <c r="L5" s="39"/>
    </row>
    <row r="6" spans="1:13" ht="10.15" customHeight="1" thickBot="1" x14ac:dyDescent="0.3">
      <c r="A6" s="23"/>
      <c r="B6" s="3"/>
      <c r="F6" s="3"/>
      <c r="G6" s="23"/>
      <c r="I6" s="27"/>
      <c r="L6" s="33"/>
    </row>
    <row r="7" spans="1:13" ht="12.4" thickBot="1" x14ac:dyDescent="0.3">
      <c r="A7" s="23"/>
      <c r="B7" s="17" t="s">
        <v>5</v>
      </c>
      <c r="C7" s="16">
        <f>SUM(I32,C9,C14,C20,C24,C31,I7,I10,I14,I18,I22,I26,I29)</f>
        <v>4222</v>
      </c>
      <c r="D7" s="14">
        <f>SUM(J32,D9,D14,D20,D24,D31,J7,J10,J14,J18,J22,J26,J29)</f>
        <v>753</v>
      </c>
      <c r="E7" s="14">
        <f>SUM(K32,E9,E14,E20,E24,E31,K7,K10,K14,K18,K22,K26,K29)</f>
        <v>1108</v>
      </c>
      <c r="F7" s="18">
        <f>SUM(L32,F9,F14,F20,F24,F31,L7,L10,L14,L18,L22,L26,L29)</f>
        <v>2361</v>
      </c>
      <c r="G7" s="10"/>
      <c r="H7" s="17" t="s">
        <v>31</v>
      </c>
      <c r="I7" s="16">
        <f>I8</f>
        <v>210</v>
      </c>
      <c r="J7" s="14">
        <f>J8</f>
        <v>27</v>
      </c>
      <c r="K7" s="14">
        <f>K8</f>
        <v>26</v>
      </c>
      <c r="L7" s="29">
        <f>L8</f>
        <v>157</v>
      </c>
    </row>
    <row r="8" spans="1:13" ht="12.4" thickBot="1" x14ac:dyDescent="0.3">
      <c r="A8" s="23"/>
      <c r="B8" s="4"/>
      <c r="F8" s="23"/>
      <c r="G8" s="23"/>
      <c r="H8" s="10" t="s">
        <v>32</v>
      </c>
      <c r="I8" s="5">
        <v>210</v>
      </c>
      <c r="J8" s="5">
        <v>27</v>
      </c>
      <c r="K8" s="5">
        <v>26</v>
      </c>
      <c r="L8" s="5">
        <v>157</v>
      </c>
      <c r="M8" s="34"/>
    </row>
    <row r="9" spans="1:13" ht="12.4" thickBot="1" x14ac:dyDescent="0.3">
      <c r="A9" s="23"/>
      <c r="B9" s="17" t="s">
        <v>8</v>
      </c>
      <c r="C9" s="16">
        <f t="shared" ref="C9:F9" si="0">SUM(C10:C12)</f>
        <v>0</v>
      </c>
      <c r="D9" s="14">
        <f t="shared" si="0"/>
        <v>0</v>
      </c>
      <c r="E9" s="14">
        <f t="shared" si="0"/>
        <v>0</v>
      </c>
      <c r="F9" s="18">
        <f t="shared" si="0"/>
        <v>0</v>
      </c>
      <c r="G9" s="23"/>
      <c r="H9" s="11"/>
      <c r="M9" s="34"/>
    </row>
    <row r="10" spans="1:13" ht="12.4" thickBot="1" x14ac:dyDescent="0.3">
      <c r="A10" s="23"/>
      <c r="B10" s="10" t="s">
        <v>9</v>
      </c>
      <c r="C10" s="5" t="s">
        <v>7</v>
      </c>
      <c r="D10" s="5"/>
      <c r="E10" s="5"/>
      <c r="F10" s="35"/>
      <c r="G10" s="23"/>
      <c r="H10" s="17" t="s">
        <v>33</v>
      </c>
      <c r="I10" s="16">
        <f t="shared" ref="I10:L10" si="1">SUM(I11:I12)</f>
        <v>315</v>
      </c>
      <c r="J10" s="14">
        <f t="shared" si="1"/>
        <v>51</v>
      </c>
      <c r="K10" s="14">
        <f t="shared" si="1"/>
        <v>60</v>
      </c>
      <c r="L10" s="29">
        <f t="shared" si="1"/>
        <v>204</v>
      </c>
    </row>
    <row r="11" spans="1:13" x14ac:dyDescent="0.25">
      <c r="A11" s="23"/>
      <c r="B11" s="10" t="s">
        <v>10</v>
      </c>
      <c r="C11" s="5" t="s">
        <v>7</v>
      </c>
      <c r="D11" s="5"/>
      <c r="E11" s="5"/>
      <c r="F11" s="12"/>
      <c r="G11" s="10"/>
      <c r="H11" s="10" t="s">
        <v>34</v>
      </c>
      <c r="I11" s="5">
        <v>247</v>
      </c>
      <c r="J11" s="5">
        <v>42</v>
      </c>
      <c r="K11" s="5">
        <v>46</v>
      </c>
      <c r="L11" s="35">
        <v>159</v>
      </c>
    </row>
    <row r="12" spans="1:13" s="5" customFormat="1" x14ac:dyDescent="0.25">
      <c r="A12" s="12"/>
      <c r="B12" s="10" t="s">
        <v>11</v>
      </c>
      <c r="C12" s="5" t="s">
        <v>7</v>
      </c>
      <c r="F12" s="12"/>
      <c r="G12" s="12"/>
      <c r="H12" s="10" t="s">
        <v>35</v>
      </c>
      <c r="I12" s="5">
        <v>68</v>
      </c>
      <c r="J12" s="5">
        <v>9</v>
      </c>
      <c r="K12" s="5">
        <v>14</v>
      </c>
      <c r="L12" s="12">
        <v>45</v>
      </c>
    </row>
    <row r="13" spans="1:13" s="5" customFormat="1" ht="12.4" thickBot="1" x14ac:dyDescent="0.3">
      <c r="A13" s="12"/>
      <c r="B13" s="11"/>
      <c r="C13" s="2"/>
      <c r="D13" s="2"/>
      <c r="E13" s="2"/>
      <c r="F13" s="37"/>
      <c r="G13" s="12"/>
      <c r="H13" s="11"/>
      <c r="I13" s="2"/>
      <c r="J13" s="2"/>
      <c r="K13" s="2"/>
      <c r="L13" s="2"/>
      <c r="M13" s="36"/>
    </row>
    <row r="14" spans="1:13" s="5" customFormat="1" ht="12.4" thickBot="1" x14ac:dyDescent="0.3">
      <c r="A14" s="12"/>
      <c r="B14" s="17" t="s">
        <v>12</v>
      </c>
      <c r="C14" s="16">
        <f t="shared" ref="C14:F14" si="2">SUM(C15:C18)</f>
        <v>603</v>
      </c>
      <c r="D14" s="14">
        <f t="shared" si="2"/>
        <v>24</v>
      </c>
      <c r="E14" s="14">
        <f t="shared" si="2"/>
        <v>142</v>
      </c>
      <c r="F14" s="18">
        <f t="shared" si="2"/>
        <v>437</v>
      </c>
      <c r="G14" s="12"/>
      <c r="H14" s="17" t="s">
        <v>36</v>
      </c>
      <c r="I14" s="16">
        <f t="shared" ref="I14:L14" si="3">SUM(I15:I16)</f>
        <v>204</v>
      </c>
      <c r="J14" s="14">
        <f t="shared" si="3"/>
        <v>35</v>
      </c>
      <c r="K14" s="14">
        <f t="shared" si="3"/>
        <v>46</v>
      </c>
      <c r="L14" s="29">
        <f t="shared" si="3"/>
        <v>123</v>
      </c>
    </row>
    <row r="15" spans="1:13" x14ac:dyDescent="0.25">
      <c r="A15" s="23"/>
      <c r="B15" s="10" t="s">
        <v>13</v>
      </c>
      <c r="C15" s="5">
        <v>360</v>
      </c>
      <c r="D15" s="5">
        <v>16</v>
      </c>
      <c r="E15" s="5">
        <v>84</v>
      </c>
      <c r="F15" s="12">
        <v>260</v>
      </c>
      <c r="G15" s="23"/>
      <c r="H15" s="10" t="s">
        <v>37</v>
      </c>
      <c r="I15" s="5">
        <v>151</v>
      </c>
      <c r="J15" s="5">
        <v>29</v>
      </c>
      <c r="K15" s="5">
        <v>34</v>
      </c>
      <c r="L15" s="35">
        <v>88</v>
      </c>
    </row>
    <row r="16" spans="1:13" x14ac:dyDescent="0.25">
      <c r="A16" s="23"/>
      <c r="B16" s="10" t="s">
        <v>14</v>
      </c>
      <c r="C16" s="5" t="s">
        <v>52</v>
      </c>
      <c r="D16" s="5"/>
      <c r="E16" s="5"/>
      <c r="F16" s="12"/>
      <c r="G16" s="10"/>
      <c r="H16" s="10" t="s">
        <v>38</v>
      </c>
      <c r="I16" s="5">
        <v>53</v>
      </c>
      <c r="J16" s="5">
        <v>6</v>
      </c>
      <c r="K16" s="5">
        <v>12</v>
      </c>
      <c r="L16" s="12">
        <v>35</v>
      </c>
    </row>
    <row r="17" spans="1:13" s="5" customFormat="1" ht="12.4" thickBot="1" x14ac:dyDescent="0.3">
      <c r="A17" s="12"/>
      <c r="B17" s="10" t="s">
        <v>15</v>
      </c>
      <c r="C17" s="5">
        <v>233</v>
      </c>
      <c r="D17" s="5">
        <v>8</v>
      </c>
      <c r="E17" s="5">
        <v>57</v>
      </c>
      <c r="F17" s="12">
        <v>168</v>
      </c>
      <c r="G17" s="12"/>
      <c r="H17" s="10"/>
      <c r="I17" s="2"/>
      <c r="J17" s="2"/>
      <c r="K17" s="2"/>
      <c r="L17" s="37"/>
    </row>
    <row r="18" spans="1:13" s="5" customFormat="1" ht="12.4" thickBot="1" x14ac:dyDescent="0.3">
      <c r="A18" s="12"/>
      <c r="B18" s="10" t="s">
        <v>16</v>
      </c>
      <c r="C18" s="5">
        <v>10</v>
      </c>
      <c r="D18" s="5">
        <v>0</v>
      </c>
      <c r="E18" s="5">
        <v>1</v>
      </c>
      <c r="F18" s="12">
        <v>9</v>
      </c>
      <c r="G18" s="12"/>
      <c r="H18" s="17" t="s">
        <v>39</v>
      </c>
      <c r="I18" s="16">
        <f t="shared" ref="I18:L18" si="4">SUM(I19:I20)</f>
        <v>81</v>
      </c>
      <c r="J18" s="14">
        <f t="shared" si="4"/>
        <v>10</v>
      </c>
      <c r="K18" s="14">
        <f t="shared" si="4"/>
        <v>13</v>
      </c>
      <c r="L18" s="29">
        <f t="shared" si="4"/>
        <v>58</v>
      </c>
    </row>
    <row r="19" spans="1:13" s="5" customFormat="1" ht="12.4" thickBot="1" x14ac:dyDescent="0.3">
      <c r="A19" s="12"/>
      <c r="B19" s="11"/>
      <c r="C19" s="2"/>
      <c r="D19" s="2"/>
      <c r="E19" s="2"/>
      <c r="F19" s="23"/>
      <c r="G19" s="12"/>
      <c r="H19" s="10" t="s">
        <v>40</v>
      </c>
      <c r="I19" s="5">
        <v>81</v>
      </c>
      <c r="J19" s="5">
        <v>10</v>
      </c>
      <c r="K19" s="5">
        <v>13</v>
      </c>
      <c r="L19" s="5">
        <v>58</v>
      </c>
      <c r="M19" s="36"/>
    </row>
    <row r="20" spans="1:13" s="5" customFormat="1" ht="12.4" thickBot="1" x14ac:dyDescent="0.3">
      <c r="A20" s="12"/>
      <c r="B20" s="17" t="s">
        <v>17</v>
      </c>
      <c r="C20" s="16">
        <f t="shared" ref="C20:F20" si="5">SUM(C21:C22)</f>
        <v>78</v>
      </c>
      <c r="D20" s="14">
        <f t="shared" si="5"/>
        <v>25</v>
      </c>
      <c r="E20" s="14">
        <f t="shared" si="5"/>
        <v>18</v>
      </c>
      <c r="F20" s="18">
        <f t="shared" si="5"/>
        <v>35</v>
      </c>
      <c r="G20" s="12"/>
      <c r="H20" s="10" t="s">
        <v>41</v>
      </c>
      <c r="I20" s="5" t="s">
        <v>52</v>
      </c>
      <c r="M20" s="36"/>
    </row>
    <row r="21" spans="1:13" ht="12.4" thickBot="1" x14ac:dyDescent="0.3">
      <c r="A21" s="23"/>
      <c r="B21" s="10" t="s">
        <v>18</v>
      </c>
      <c r="C21" s="2" t="s">
        <v>52</v>
      </c>
      <c r="D21" s="5"/>
      <c r="E21" s="5"/>
      <c r="F21" s="12"/>
      <c r="G21" s="23"/>
      <c r="H21" s="11"/>
      <c r="L21" s="37"/>
    </row>
    <row r="22" spans="1:13" ht="12.4" thickBot="1" x14ac:dyDescent="0.3">
      <c r="A22" s="23"/>
      <c r="B22" s="10" t="s">
        <v>19</v>
      </c>
      <c r="C22" s="2">
        <v>78</v>
      </c>
      <c r="D22" s="2">
        <v>25</v>
      </c>
      <c r="E22" s="2">
        <v>18</v>
      </c>
      <c r="F22" s="23">
        <v>35</v>
      </c>
      <c r="G22" s="10"/>
      <c r="H22" s="17" t="s">
        <v>42</v>
      </c>
      <c r="I22" s="16">
        <f t="shared" ref="I22:L22" si="6">SUM(I23:I24)</f>
        <v>327</v>
      </c>
      <c r="J22" s="14">
        <f t="shared" si="6"/>
        <v>26</v>
      </c>
      <c r="K22" s="14">
        <f t="shared" si="6"/>
        <v>125</v>
      </c>
      <c r="L22" s="29">
        <f t="shared" si="6"/>
        <v>176</v>
      </c>
    </row>
    <row r="23" spans="1:13" s="5" customFormat="1" ht="12.4" thickBot="1" x14ac:dyDescent="0.3">
      <c r="A23" s="12"/>
      <c r="B23" s="11"/>
      <c r="C23" s="2"/>
      <c r="D23" s="2"/>
      <c r="E23" s="2"/>
      <c r="F23" s="23"/>
      <c r="G23" s="12"/>
      <c r="H23" s="10" t="s">
        <v>43</v>
      </c>
      <c r="I23" s="5" t="s">
        <v>52</v>
      </c>
      <c r="L23" s="35"/>
    </row>
    <row r="24" spans="1:13" s="5" customFormat="1" ht="12.4" thickBot="1" x14ac:dyDescent="0.3">
      <c r="A24" s="12"/>
      <c r="B24" s="17" t="s">
        <v>20</v>
      </c>
      <c r="C24" s="16">
        <f t="shared" ref="C24:F24" si="7">SUM(C25:C29)</f>
        <v>1546</v>
      </c>
      <c r="D24" s="14">
        <f t="shared" si="7"/>
        <v>297</v>
      </c>
      <c r="E24" s="14">
        <f t="shared" si="7"/>
        <v>479</v>
      </c>
      <c r="F24" s="18">
        <f t="shared" si="7"/>
        <v>770</v>
      </c>
      <c r="G24" s="23"/>
      <c r="H24" s="10" t="s">
        <v>44</v>
      </c>
      <c r="I24" s="5">
        <v>327</v>
      </c>
      <c r="J24" s="5">
        <v>26</v>
      </c>
      <c r="K24" s="5">
        <v>125</v>
      </c>
      <c r="L24" s="12">
        <v>176</v>
      </c>
    </row>
    <row r="25" spans="1:13" ht="12.4" thickBot="1" x14ac:dyDescent="0.3">
      <c r="A25" s="23"/>
      <c r="B25" s="10" t="s">
        <v>21</v>
      </c>
      <c r="C25" s="5">
        <v>685</v>
      </c>
      <c r="D25" s="5">
        <v>86</v>
      </c>
      <c r="E25" s="5">
        <v>279</v>
      </c>
      <c r="F25" s="12">
        <v>320</v>
      </c>
      <c r="G25" s="23"/>
      <c r="H25" s="10"/>
      <c r="L25" s="37"/>
    </row>
    <row r="26" spans="1:13" ht="12.4" thickBot="1" x14ac:dyDescent="0.3">
      <c r="A26" s="23"/>
      <c r="B26" s="10" t="s">
        <v>22</v>
      </c>
      <c r="C26" s="5">
        <v>567</v>
      </c>
      <c r="D26" s="5">
        <v>145</v>
      </c>
      <c r="E26" s="5">
        <v>114</v>
      </c>
      <c r="F26" s="12">
        <v>308</v>
      </c>
      <c r="G26" s="10"/>
      <c r="H26" s="17" t="s">
        <v>45</v>
      </c>
      <c r="I26" s="16" t="s">
        <v>50</v>
      </c>
      <c r="J26" s="14">
        <f t="shared" ref="J26:L26" si="8">J27</f>
        <v>0</v>
      </c>
      <c r="K26" s="14">
        <f t="shared" si="8"/>
        <v>0</v>
      </c>
      <c r="L26" s="29">
        <f t="shared" si="8"/>
        <v>0</v>
      </c>
    </row>
    <row r="27" spans="1:13" s="5" customFormat="1" x14ac:dyDescent="0.25">
      <c r="A27" s="12"/>
      <c r="B27" s="10" t="s">
        <v>23</v>
      </c>
      <c r="C27" s="5">
        <v>227</v>
      </c>
      <c r="D27" s="5">
        <v>58</v>
      </c>
      <c r="E27" s="5">
        <v>56</v>
      </c>
      <c r="F27" s="12">
        <v>113</v>
      </c>
      <c r="G27" s="12"/>
      <c r="H27" s="10" t="s">
        <v>46</v>
      </c>
      <c r="I27" s="5" t="s">
        <v>7</v>
      </c>
      <c r="L27" s="35"/>
    </row>
    <row r="28" spans="1:13" s="5" customFormat="1" ht="12.4" thickBot="1" x14ac:dyDescent="0.3">
      <c r="A28" s="12"/>
      <c r="B28" s="10" t="s">
        <v>24</v>
      </c>
      <c r="C28" s="5">
        <v>33</v>
      </c>
      <c r="D28" s="5">
        <v>4</v>
      </c>
      <c r="E28" s="5">
        <v>15</v>
      </c>
      <c r="F28" s="12">
        <v>14</v>
      </c>
      <c r="G28" s="12"/>
      <c r="H28" s="11"/>
      <c r="I28" s="2"/>
      <c r="J28" s="2"/>
      <c r="K28" s="2"/>
      <c r="L28" s="37"/>
    </row>
    <row r="29" spans="1:13" s="5" customFormat="1" ht="12.4" thickBot="1" x14ac:dyDescent="0.3">
      <c r="A29" s="12"/>
      <c r="B29" s="10" t="s">
        <v>25</v>
      </c>
      <c r="C29" s="5">
        <v>34</v>
      </c>
      <c r="D29" s="5">
        <v>4</v>
      </c>
      <c r="E29" s="5">
        <v>15</v>
      </c>
      <c r="F29" s="12">
        <v>15</v>
      </c>
      <c r="G29" s="12"/>
      <c r="H29" s="22" t="s">
        <v>47</v>
      </c>
      <c r="I29" s="16">
        <f t="shared" ref="I29:L29" si="9">I30</f>
        <v>552</v>
      </c>
      <c r="J29" s="14">
        <f t="shared" si="9"/>
        <v>179</v>
      </c>
      <c r="K29" s="14">
        <f t="shared" si="9"/>
        <v>134</v>
      </c>
      <c r="L29" s="29">
        <f t="shared" si="9"/>
        <v>239</v>
      </c>
    </row>
    <row r="30" spans="1:13" s="5" customFormat="1" ht="12.4" thickBot="1" x14ac:dyDescent="0.3">
      <c r="A30" s="12"/>
      <c r="B30" s="11"/>
      <c r="C30" s="2"/>
      <c r="D30" s="2"/>
      <c r="E30" s="2"/>
      <c r="F30" s="23"/>
      <c r="G30" s="12"/>
      <c r="H30" s="12" t="s">
        <v>48</v>
      </c>
      <c r="I30" s="5">
        <v>552</v>
      </c>
      <c r="J30" s="5">
        <v>179</v>
      </c>
      <c r="K30" s="5">
        <v>134</v>
      </c>
      <c r="L30" s="5">
        <v>239</v>
      </c>
      <c r="M30" s="36"/>
    </row>
    <row r="31" spans="1:13" s="5" customFormat="1" ht="12.4" thickBot="1" x14ac:dyDescent="0.3">
      <c r="A31" s="12"/>
      <c r="B31" s="17" t="s">
        <v>26</v>
      </c>
      <c r="C31" s="16">
        <f t="shared" ref="C31:F31" si="10">SUM(C32:C35)</f>
        <v>306</v>
      </c>
      <c r="D31" s="14">
        <f t="shared" si="10"/>
        <v>79</v>
      </c>
      <c r="E31" s="14">
        <f t="shared" si="10"/>
        <v>65</v>
      </c>
      <c r="F31" s="18">
        <f t="shared" si="10"/>
        <v>162</v>
      </c>
      <c r="G31" s="12"/>
      <c r="H31" s="13"/>
      <c r="I31" s="2"/>
      <c r="J31" s="2"/>
      <c r="K31" s="2"/>
      <c r="L31" s="2"/>
      <c r="M31" s="36"/>
    </row>
    <row r="32" spans="1:13" ht="12.4" thickBot="1" x14ac:dyDescent="0.3">
      <c r="A32" s="23"/>
      <c r="B32" s="10" t="s">
        <v>27</v>
      </c>
      <c r="C32" s="2" t="s">
        <v>52</v>
      </c>
      <c r="D32" s="5"/>
      <c r="E32" s="5"/>
      <c r="F32" s="12"/>
      <c r="H32" s="8" t="s">
        <v>6</v>
      </c>
      <c r="I32" s="9" t="s">
        <v>7</v>
      </c>
      <c r="J32" s="30"/>
      <c r="K32" s="30"/>
      <c r="L32" s="31"/>
    </row>
    <row r="33" spans="1:7" x14ac:dyDescent="0.25">
      <c r="A33" s="23"/>
      <c r="B33" s="10" t="s">
        <v>28</v>
      </c>
      <c r="C33" s="2" t="s">
        <v>52</v>
      </c>
      <c r="F33" s="23"/>
      <c r="G33" s="15"/>
    </row>
    <row r="34" spans="1:7" s="5" customFormat="1" x14ac:dyDescent="0.25">
      <c r="A34" s="12"/>
      <c r="B34" s="10" t="s">
        <v>29</v>
      </c>
      <c r="C34" s="5">
        <v>23</v>
      </c>
      <c r="D34" s="5">
        <v>7</v>
      </c>
      <c r="E34" s="5">
        <v>7</v>
      </c>
      <c r="F34" s="12">
        <v>9</v>
      </c>
    </row>
    <row r="35" spans="1:7" s="5" customFormat="1" x14ac:dyDescent="0.25">
      <c r="A35" s="12"/>
      <c r="B35" s="24" t="s">
        <v>30</v>
      </c>
      <c r="C35" s="25">
        <v>283</v>
      </c>
      <c r="D35" s="25">
        <v>72</v>
      </c>
      <c r="E35" s="25">
        <v>58</v>
      </c>
      <c r="F35" s="26">
        <v>153</v>
      </c>
      <c r="G35" s="2"/>
    </row>
    <row r="36" spans="1:7" s="5" customFormat="1" x14ac:dyDescent="0.25">
      <c r="B36" s="15"/>
      <c r="C36" s="28"/>
      <c r="D36" s="2"/>
      <c r="E36" s="2"/>
      <c r="F36" s="2"/>
    </row>
    <row r="37" spans="1:7" s="5" customFormat="1" x14ac:dyDescent="0.25">
      <c r="B37" s="2"/>
      <c r="C37" s="2"/>
      <c r="D37" s="2"/>
      <c r="E37" s="2"/>
      <c r="F37" s="2"/>
    </row>
    <row r="38" spans="1:7" x14ac:dyDescent="0.25">
      <c r="B38" s="5"/>
      <c r="C38" s="5"/>
      <c r="D38" s="5"/>
      <c r="E38" s="5"/>
      <c r="F38" s="5"/>
    </row>
    <row r="40" spans="1:7" s="5" customFormat="1" x14ac:dyDescent="0.25">
      <c r="B40" s="2"/>
      <c r="C40" s="2"/>
      <c r="D40" s="2"/>
      <c r="E40" s="2"/>
      <c r="F40" s="2"/>
    </row>
    <row r="41" spans="1:7" x14ac:dyDescent="0.25">
      <c r="B41" s="5"/>
      <c r="C41" s="5"/>
      <c r="D41" s="5"/>
      <c r="E41" s="5"/>
      <c r="F41" s="5"/>
    </row>
    <row r="42" spans="1:7" x14ac:dyDescent="0.25">
      <c r="B42" s="5"/>
      <c r="C42" s="5"/>
      <c r="D42" s="5"/>
      <c r="E42" s="5"/>
      <c r="F42" s="5"/>
    </row>
    <row r="43" spans="1:7" s="5" customFormat="1" x14ac:dyDescent="0.25">
      <c r="B43" s="2"/>
      <c r="C43" s="2"/>
      <c r="D43" s="2"/>
      <c r="E43" s="2"/>
      <c r="F43" s="2"/>
    </row>
    <row r="44" spans="1:7" s="5" customFormat="1" x14ac:dyDescent="0.25">
      <c r="B44" s="2"/>
      <c r="C44" s="2"/>
      <c r="D44" s="2"/>
      <c r="E44" s="2"/>
      <c r="F44" s="2"/>
    </row>
    <row r="45" spans="1:7" x14ac:dyDescent="0.25">
      <c r="B45" s="5"/>
      <c r="C45" s="5"/>
      <c r="D45" s="5"/>
      <c r="E45" s="5"/>
      <c r="F45" s="5"/>
    </row>
    <row r="46" spans="1:7" x14ac:dyDescent="0.25">
      <c r="B46" s="5"/>
      <c r="C46" s="5"/>
      <c r="D46" s="5"/>
      <c r="E46" s="5"/>
      <c r="F46" s="5"/>
    </row>
    <row r="47" spans="1:7" s="5" customFormat="1" x14ac:dyDescent="0.25"/>
    <row r="48" spans="1:7" s="5" customFormat="1" x14ac:dyDescent="0.25">
      <c r="B48" s="2"/>
      <c r="C48" s="2"/>
      <c r="D48" s="2"/>
      <c r="E48" s="2"/>
      <c r="F48" s="2"/>
    </row>
    <row r="49" spans="2:6" s="5" customFormat="1" x14ac:dyDescent="0.25"/>
    <row r="50" spans="2:6" x14ac:dyDescent="0.25">
      <c r="B50" s="5"/>
      <c r="C50" s="5"/>
      <c r="D50" s="5"/>
      <c r="E50" s="5"/>
      <c r="F50" s="5"/>
    </row>
    <row r="51" spans="2:6" s="5" customFormat="1" x14ac:dyDescent="0.25">
      <c r="B51" s="2"/>
      <c r="C51" s="2"/>
      <c r="D51" s="2"/>
      <c r="E51" s="2"/>
      <c r="F51" s="2"/>
    </row>
    <row r="52" spans="2:6" s="5" customFormat="1" x14ac:dyDescent="0.25">
      <c r="B52" s="2"/>
      <c r="C52" s="2"/>
      <c r="D52" s="2"/>
      <c r="E52" s="2"/>
      <c r="F52" s="2"/>
    </row>
    <row r="53" spans="2:6" x14ac:dyDescent="0.25">
      <c r="B53" s="5"/>
      <c r="C53" s="5"/>
      <c r="D53" s="5"/>
      <c r="E53" s="5"/>
      <c r="F53" s="5"/>
    </row>
    <row r="54" spans="2:6" x14ac:dyDescent="0.25">
      <c r="B54" s="5"/>
      <c r="C54" s="5"/>
      <c r="D54" s="5"/>
      <c r="E54" s="5"/>
      <c r="F54" s="5"/>
    </row>
    <row r="55" spans="2:6" s="5" customFormat="1" x14ac:dyDescent="0.25"/>
    <row r="56" spans="2:6" s="5" customFormat="1" x14ac:dyDescent="0.25">
      <c r="B56" s="2"/>
      <c r="C56" s="2"/>
      <c r="D56" s="2"/>
      <c r="E56" s="2"/>
      <c r="F56" s="2"/>
    </row>
    <row r="57" spans="2:6" s="5" customFormat="1" x14ac:dyDescent="0.25"/>
    <row r="59" spans="2:6" s="5" customFormat="1" x14ac:dyDescent="0.25">
      <c r="B59" s="2"/>
      <c r="C59" s="2"/>
      <c r="D59" s="2"/>
      <c r="E59" s="2"/>
      <c r="F59" s="2"/>
    </row>
    <row r="60" spans="2:6" x14ac:dyDescent="0.25">
      <c r="B60" s="5"/>
      <c r="C60" s="5"/>
      <c r="D60" s="5"/>
      <c r="E60" s="5"/>
      <c r="F60" s="5"/>
    </row>
    <row r="62" spans="2:6" s="5" customFormat="1" x14ac:dyDescent="0.25">
      <c r="B62" s="2"/>
      <c r="C62" s="2"/>
      <c r="D62" s="2"/>
      <c r="E62" s="2"/>
      <c r="F62" s="2"/>
    </row>
  </sheetData>
  <mergeCells count="12">
    <mergeCell ref="F4:F5"/>
    <mergeCell ref="B3:B4"/>
    <mergeCell ref="H3:H4"/>
    <mergeCell ref="I3:I5"/>
    <mergeCell ref="J3:L3"/>
    <mergeCell ref="J4:J5"/>
    <mergeCell ref="K4:K5"/>
    <mergeCell ref="L4:L5"/>
    <mergeCell ref="C3:C5"/>
    <mergeCell ref="D3:F3"/>
    <mergeCell ref="D4:D5"/>
    <mergeCell ref="E4:E5"/>
  </mergeCells>
  <phoneticPr fontId="2"/>
  <pageMargins left="0.78740157480314965" right="0.78740157480314965" top="0.86614173228346458" bottom="0.9055118110236221" header="0.35433070866141736" footer="0.43307086614173229"/>
  <pageSetup paperSize="9" scale="80" orientation="landscape" r:id="rId1"/>
  <headerFooter alignWithMargins="0"/>
  <rowBreaks count="1" manualBreakCount="1">
    <brk id="37" min="1" max="10" man="1"/>
  </rowBreaks>
</worksheet>
</file>