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3E7CC28D-6D81-439C-B328-D3060ABB7267}" xr6:coauthVersionLast="47" xr6:coauthVersionMax="47" xr10:uidLastSave="{00000000-0000-0000-0000-000000000000}"/>
  <bookViews>
    <workbookView xWindow="-98" yWindow="-98" windowWidth="20715" windowHeight="13155" xr2:uid="{52E67DA7-4C6D-4F36-A4FF-FD8407D7C3CB}"/>
  </bookViews>
  <sheets>
    <sheet name="R4歯周病検診精検結果" sheetId="1" r:id="rId1"/>
  </sheets>
  <definedNames>
    <definedName name="_xlnm.Print_Area" localSheetId="0">'R4歯周病検診精検結果'!$C$1:$L$68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F65" i="1"/>
  <c r="E65" i="1"/>
  <c r="L62" i="1"/>
  <c r="K62" i="1"/>
  <c r="J62" i="1"/>
  <c r="I62" i="1"/>
  <c r="H62" i="1"/>
  <c r="G62" i="1"/>
  <c r="F62" i="1"/>
  <c r="E62" i="1"/>
  <c r="L59" i="1"/>
  <c r="K59" i="1"/>
  <c r="J59" i="1"/>
  <c r="I59" i="1"/>
  <c r="H59" i="1"/>
  <c r="G59" i="1"/>
  <c r="F59" i="1"/>
  <c r="E59" i="1"/>
  <c r="L55" i="1"/>
  <c r="K55" i="1"/>
  <c r="J55" i="1"/>
  <c r="I55" i="1"/>
  <c r="H55" i="1"/>
  <c r="G55" i="1"/>
  <c r="F55" i="1"/>
  <c r="E55" i="1"/>
  <c r="L51" i="1"/>
  <c r="K51" i="1"/>
  <c r="J51" i="1"/>
  <c r="I51" i="1"/>
  <c r="H51" i="1"/>
  <c r="G51" i="1"/>
  <c r="F51" i="1"/>
  <c r="E51" i="1"/>
  <c r="L47" i="1"/>
  <c r="K47" i="1"/>
  <c r="J47" i="1"/>
  <c r="I47" i="1"/>
  <c r="H47" i="1"/>
  <c r="G47" i="1"/>
  <c r="F47" i="1"/>
  <c r="E47" i="1"/>
  <c r="L43" i="1"/>
  <c r="K43" i="1"/>
  <c r="J43" i="1"/>
  <c r="I43" i="1"/>
  <c r="H43" i="1"/>
  <c r="G43" i="1"/>
  <c r="F43" i="1"/>
  <c r="E43" i="1"/>
  <c r="L40" i="1"/>
  <c r="K40" i="1"/>
  <c r="J40" i="1"/>
  <c r="I40" i="1"/>
  <c r="H40" i="1"/>
  <c r="G40" i="1"/>
  <c r="F40" i="1"/>
  <c r="E40" i="1"/>
  <c r="L34" i="1"/>
  <c r="K34" i="1"/>
  <c r="J34" i="1"/>
  <c r="I34" i="1"/>
  <c r="H34" i="1"/>
  <c r="G34" i="1"/>
  <c r="F34" i="1"/>
  <c r="E34" i="1"/>
  <c r="L27" i="1"/>
  <c r="K27" i="1"/>
  <c r="J27" i="1"/>
  <c r="I27" i="1"/>
  <c r="H27" i="1"/>
  <c r="G27" i="1"/>
  <c r="F27" i="1"/>
  <c r="E27" i="1"/>
  <c r="L23" i="1"/>
  <c r="K23" i="1"/>
  <c r="J23" i="1"/>
  <c r="I23" i="1"/>
  <c r="H23" i="1"/>
  <c r="G23" i="1"/>
  <c r="F23" i="1"/>
  <c r="E23" i="1"/>
  <c r="L17" i="1"/>
  <c r="K17" i="1"/>
  <c r="J17" i="1"/>
  <c r="I17" i="1"/>
  <c r="H17" i="1"/>
  <c r="G17" i="1"/>
  <c r="F17" i="1"/>
  <c r="E17" i="1"/>
  <c r="L12" i="1"/>
  <c r="K12" i="1"/>
  <c r="J12" i="1"/>
  <c r="I12" i="1"/>
  <c r="H12" i="1"/>
  <c r="G12" i="1"/>
  <c r="F12" i="1"/>
  <c r="E12" i="1"/>
  <c r="L10" i="1"/>
  <c r="K10" i="1"/>
  <c r="J10" i="1"/>
  <c r="I10" i="1"/>
  <c r="H10" i="1"/>
  <c r="G10" i="1"/>
  <c r="F10" i="1"/>
  <c r="E10" i="1"/>
  <c r="L9" i="1"/>
  <c r="L7" i="1" s="1"/>
  <c r="K9" i="1"/>
  <c r="K7" i="1" s="1"/>
  <c r="J9" i="1"/>
  <c r="I9" i="1"/>
  <c r="H9" i="1"/>
  <c r="H7" i="1" s="1"/>
  <c r="G9" i="1"/>
  <c r="G7" i="1" s="1"/>
  <c r="F9" i="1"/>
  <c r="F7" i="1" s="1"/>
  <c r="E9" i="1"/>
  <c r="E7" i="1" s="1"/>
  <c r="I7" i="1" l="1"/>
  <c r="J7" i="1"/>
</calcChain>
</file>

<file path=xl/sharedStrings.xml><?xml version="1.0" encoding="utf-8"?>
<sst xmlns="http://schemas.openxmlformats.org/spreadsheetml/2006/main" count="59" uniqueCount="59">
  <si>
    <t>区分</t>
    <rPh sb="0" eb="2">
      <t>クブン</t>
    </rPh>
    <phoneticPr fontId="4"/>
  </si>
  <si>
    <t>受診者数（年度中）
男</t>
    <rPh sb="0" eb="3">
      <t>ジュシンシャ</t>
    </rPh>
    <rPh sb="3" eb="4">
      <t>スウ</t>
    </rPh>
    <rPh sb="5" eb="8">
      <t>ネンドチュウ</t>
    </rPh>
    <rPh sb="10" eb="11">
      <t>オトコ</t>
    </rPh>
    <phoneticPr fontId="4"/>
  </si>
  <si>
    <t>受診者数（年度中）
女</t>
    <rPh sb="0" eb="3">
      <t>ジュシンシャ</t>
    </rPh>
    <rPh sb="3" eb="4">
      <t>スウ</t>
    </rPh>
    <rPh sb="5" eb="8">
      <t>ネンドチュウ</t>
    </rPh>
    <rPh sb="10" eb="11">
      <t>オンナ</t>
    </rPh>
    <phoneticPr fontId="4"/>
  </si>
  <si>
    <t>要精検者数
（年度中）</t>
    <rPh sb="0" eb="1">
      <t>ヨウ</t>
    </rPh>
    <rPh sb="1" eb="3">
      <t>セイケン</t>
    </rPh>
    <rPh sb="3" eb="4">
      <t>シャ</t>
    </rPh>
    <rPh sb="4" eb="5">
      <t>スウ</t>
    </rPh>
    <rPh sb="7" eb="10">
      <t>ネンドチュウ</t>
    </rPh>
    <phoneticPr fontId="4"/>
  </si>
  <si>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4"/>
  </si>
  <si>
    <t>精検受診者数</t>
    <rPh sb="0" eb="2">
      <t>セイケン</t>
    </rPh>
    <rPh sb="2" eb="5">
      <t>ジュシンシャ</t>
    </rPh>
    <rPh sb="5" eb="6">
      <t>スウ</t>
    </rPh>
    <phoneticPr fontId="4"/>
  </si>
  <si>
    <t>未受診</t>
    <rPh sb="0" eb="1">
      <t>ミ</t>
    </rPh>
    <rPh sb="1" eb="3">
      <t>ジュシン</t>
    </rPh>
    <phoneticPr fontId="4"/>
  </si>
  <si>
    <t>未把握</t>
    <rPh sb="0" eb="1">
      <t>ミ</t>
    </rPh>
    <rPh sb="1" eb="3">
      <t>ハアク</t>
    </rPh>
    <phoneticPr fontId="4"/>
  </si>
  <si>
    <t>異常認めず</t>
    <rPh sb="0" eb="2">
      <t>イジョウ</t>
    </rPh>
    <rPh sb="2" eb="3">
      <t>ミト</t>
    </rPh>
    <phoneticPr fontId="4"/>
  </si>
  <si>
    <t>歯周疾患
であった者</t>
    <rPh sb="0" eb="2">
      <t>シシュウ</t>
    </rPh>
    <rPh sb="2" eb="4">
      <t>シッカン</t>
    </rPh>
    <rPh sb="9" eb="10">
      <t>モノ</t>
    </rPh>
    <phoneticPr fontId="4"/>
  </si>
  <si>
    <t>歯周疾患
以外の疾患
であった者</t>
    <rPh sb="0" eb="2">
      <t>シシュウ</t>
    </rPh>
    <rPh sb="2" eb="4">
      <t>シッカン</t>
    </rPh>
    <rPh sb="5" eb="7">
      <t>イガイ</t>
    </rPh>
    <rPh sb="8" eb="10">
      <t>シッカン</t>
    </rPh>
    <rPh sb="15" eb="16">
      <t>モノ</t>
    </rPh>
    <phoneticPr fontId="4"/>
  </si>
  <si>
    <t>県　計</t>
    <phoneticPr fontId="8"/>
  </si>
  <si>
    <t>市　計</t>
    <phoneticPr fontId="8"/>
  </si>
  <si>
    <t>町村計</t>
    <phoneticPr fontId="8"/>
  </si>
  <si>
    <t>村上保健所管内計</t>
    <rPh sb="2" eb="5">
      <t>ホケンジョ</t>
    </rPh>
    <rPh sb="5" eb="7">
      <t>カンナイ</t>
    </rPh>
    <phoneticPr fontId="9"/>
  </si>
  <si>
    <t>村上市</t>
    <phoneticPr fontId="9"/>
  </si>
  <si>
    <t>関川村</t>
    <phoneticPr fontId="9"/>
  </si>
  <si>
    <t>粟島浦村</t>
    <phoneticPr fontId="9"/>
  </si>
  <si>
    <t>新発田保健所管内計</t>
    <rPh sb="3" eb="6">
      <t>ホケンジョ</t>
    </rPh>
    <rPh sb="6" eb="8">
      <t>カンナイ</t>
    </rPh>
    <phoneticPr fontId="9"/>
  </si>
  <si>
    <t>新発田市</t>
    <phoneticPr fontId="9"/>
  </si>
  <si>
    <t>阿賀野市</t>
    <phoneticPr fontId="9"/>
  </si>
  <si>
    <t>胎内市</t>
    <phoneticPr fontId="9"/>
  </si>
  <si>
    <t>聖籠町</t>
    <phoneticPr fontId="9"/>
  </si>
  <si>
    <t>新津保健所管内計</t>
    <rPh sb="2" eb="5">
      <t>ホケンジョ</t>
    </rPh>
    <rPh sb="5" eb="7">
      <t>カンナイ</t>
    </rPh>
    <phoneticPr fontId="9"/>
  </si>
  <si>
    <t>五泉市</t>
    <phoneticPr fontId="9"/>
  </si>
  <si>
    <t>阿賀町</t>
    <phoneticPr fontId="9"/>
  </si>
  <si>
    <t>三条保健所管内計</t>
    <rPh sb="2" eb="5">
      <t>ホケンジョ</t>
    </rPh>
    <rPh sb="5" eb="7">
      <t>カンナイ</t>
    </rPh>
    <phoneticPr fontId="9"/>
  </si>
  <si>
    <t>三条市</t>
    <phoneticPr fontId="9"/>
  </si>
  <si>
    <t>燕市</t>
    <phoneticPr fontId="9"/>
  </si>
  <si>
    <t>加茂市</t>
    <phoneticPr fontId="9"/>
  </si>
  <si>
    <t>田上町</t>
    <phoneticPr fontId="9"/>
  </si>
  <si>
    <t>弥彦村</t>
    <phoneticPr fontId="9"/>
  </si>
  <si>
    <t>長岡保健所管内計</t>
    <rPh sb="2" eb="5">
      <t>ホケンジョ</t>
    </rPh>
    <rPh sb="5" eb="7">
      <t>カンナイ</t>
    </rPh>
    <phoneticPr fontId="9"/>
  </si>
  <si>
    <t>長岡市</t>
    <phoneticPr fontId="9"/>
  </si>
  <si>
    <t>見附市</t>
    <phoneticPr fontId="9"/>
  </si>
  <si>
    <t>出雲崎町</t>
    <phoneticPr fontId="9"/>
  </si>
  <si>
    <t>小千谷市</t>
    <phoneticPr fontId="9"/>
  </si>
  <si>
    <t>魚沼保健所管内計</t>
    <rPh sb="2" eb="5">
      <t>ホケンジョ</t>
    </rPh>
    <rPh sb="5" eb="7">
      <t>カンナイ</t>
    </rPh>
    <phoneticPr fontId="9"/>
  </si>
  <si>
    <t>魚沼市</t>
    <phoneticPr fontId="9"/>
  </si>
  <si>
    <t>南魚沼保健所管内計</t>
    <rPh sb="3" eb="6">
      <t>ホケンジョ</t>
    </rPh>
    <rPh sb="6" eb="8">
      <t>カンナイ</t>
    </rPh>
    <phoneticPr fontId="9"/>
  </si>
  <si>
    <t>南魚沼市</t>
    <phoneticPr fontId="9"/>
  </si>
  <si>
    <t>湯沢町</t>
    <phoneticPr fontId="9"/>
  </si>
  <si>
    <t>十日町保健所管内計</t>
    <rPh sb="3" eb="6">
      <t>ホケンジョ</t>
    </rPh>
    <rPh sb="6" eb="8">
      <t>カンナイ</t>
    </rPh>
    <phoneticPr fontId="9"/>
  </si>
  <si>
    <t>十日町市</t>
    <phoneticPr fontId="9"/>
  </si>
  <si>
    <t>津南町</t>
    <phoneticPr fontId="9"/>
  </si>
  <si>
    <t>柏崎保健所管内計</t>
    <rPh sb="2" eb="5">
      <t>ホケンジョ</t>
    </rPh>
    <rPh sb="5" eb="7">
      <t>カンナイ</t>
    </rPh>
    <phoneticPr fontId="9"/>
  </si>
  <si>
    <t>柏崎市</t>
    <phoneticPr fontId="9"/>
  </si>
  <si>
    <t>刈羽村</t>
    <phoneticPr fontId="9"/>
  </si>
  <si>
    <t>上越保健所管内計</t>
    <rPh sb="2" eb="5">
      <t>ホケンジョ</t>
    </rPh>
    <rPh sb="5" eb="7">
      <t>カンナイ</t>
    </rPh>
    <phoneticPr fontId="9"/>
  </si>
  <si>
    <t>上越市</t>
    <phoneticPr fontId="9"/>
  </si>
  <si>
    <t>妙高市</t>
    <phoneticPr fontId="9"/>
  </si>
  <si>
    <t>糸魚川保健所管内計</t>
    <rPh sb="3" eb="6">
      <t>ホケンジョ</t>
    </rPh>
    <rPh sb="6" eb="8">
      <t>カンナイ</t>
    </rPh>
    <phoneticPr fontId="9"/>
  </si>
  <si>
    <t>糸魚川市</t>
    <phoneticPr fontId="9"/>
  </si>
  <si>
    <t>佐渡保健所管内計</t>
    <rPh sb="2" eb="5">
      <t>ホケンジョ</t>
    </rPh>
    <rPh sb="5" eb="7">
      <t>カンナイ</t>
    </rPh>
    <phoneticPr fontId="9"/>
  </si>
  <si>
    <t>佐渡市</t>
    <phoneticPr fontId="9"/>
  </si>
  <si>
    <t>新潟市</t>
    <rPh sb="2" eb="3">
      <t>シ</t>
    </rPh>
    <phoneticPr fontId="9"/>
  </si>
  <si>
    <t>新潟市</t>
    <phoneticPr fontId="9"/>
  </si>
  <si>
    <t>（令和6年3月末現在）</t>
    <rPh sb="1" eb="3">
      <t>レイワ</t>
    </rPh>
    <rPh sb="4" eb="5">
      <t>ネン</t>
    </rPh>
    <rPh sb="6" eb="8">
      <t>ガツマツ</t>
    </rPh>
    <rPh sb="8" eb="10">
      <t>ゲンザイ</t>
    </rPh>
    <phoneticPr fontId="3"/>
  </si>
  <si>
    <t>５　歯周病検診結果報告（市町村別集計表）令和４年度の精検結果</t>
    <rPh sb="2" eb="5">
      <t>シシュウビョウ</t>
    </rPh>
    <rPh sb="5" eb="9">
      <t>ケンシンケッカ</t>
    </rPh>
    <rPh sb="9" eb="11">
      <t>ホウコク</t>
    </rPh>
    <rPh sb="12" eb="16">
      <t>シチョウソンベツ</t>
    </rPh>
    <rPh sb="16" eb="19">
      <t>シュウケイヒョウ</t>
    </rPh>
    <rPh sb="20" eb="22">
      <t>レイワ</t>
    </rPh>
    <rPh sb="23" eb="25">
      <t>ネンド</t>
    </rPh>
    <rPh sb="26" eb="30">
      <t>セイケンケッカ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</si>
</sst>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_);[Red]\(#,##0\)"/>
  </numFmts>
  <fonts count="11" x14ac:knownFonts="1">
    <font>
      <sz val="13.5"/>
      <name val="FixedSys"/>
      <charset val="128"/>
    </font>
    <font>
      <sz val="13.5"/>
      <name val="FixedSys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1"/>
      <color rgb="FFFF0000"/>
      <name val="ＭＳ 明朝"/>
      <family val="1"/>
      <charset val="128"/>
    </font>
    <font>
      <sz val="11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</cellStyleXfs>
  <cellXfs count="55">
    <xf numFmtId="0" fontId="0" fillId="0" borderId="0" xfId="0"/>
    <xf numFmtId="176" fontId="2" fillId="0" borderId="0" xfId="1" applyNumberFormat="1" applyFont="1"/>
    <xf numFmtId="0" fontId="2" fillId="0" borderId="0" xfId="1" applyFont="1"/>
    <xf numFmtId="176" fontId="5" fillId="0" borderId="0" xfId="1" applyNumberFormat="1" applyFont="1"/>
    <xf numFmtId="0" fontId="5" fillId="0" borderId="0" xfId="1" applyFont="1"/>
    <xf numFmtId="176" fontId="2" fillId="0" borderId="0" xfId="1" applyNumberFormat="1" applyFont="1" applyAlignment="1">
      <alignment horizontal="right"/>
    </xf>
    <xf numFmtId="0" fontId="2" fillId="0" borderId="0" xfId="0" applyFont="1"/>
    <xf numFmtId="176" fontId="2" fillId="0" borderId="1" xfId="0" applyNumberFormat="1" applyFont="1" applyBorder="1" applyAlignment="1">
      <alignment horizontal="center" vertical="center" wrapText="1"/>
    </xf>
    <xf numFmtId="176" fontId="2" fillId="0" borderId="3" xfId="2" applyNumberFormat="1" applyFont="1" applyBorder="1" applyProtection="1">
      <protection locked="0"/>
    </xf>
    <xf numFmtId="176" fontId="2" fillId="0" borderId="4" xfId="2" applyNumberFormat="1" applyFont="1" applyBorder="1"/>
    <xf numFmtId="176" fontId="2" fillId="0" borderId="5" xfId="2" applyNumberFormat="1" applyFont="1" applyBorder="1" applyAlignment="1">
      <alignment shrinkToFit="1"/>
    </xf>
    <xf numFmtId="176" fontId="2" fillId="0" borderId="0" xfId="2" applyNumberFormat="1" applyFont="1" applyAlignment="1">
      <alignment shrinkToFit="1"/>
    </xf>
    <xf numFmtId="0" fontId="2" fillId="0" borderId="0" xfId="2" applyFont="1"/>
    <xf numFmtId="176" fontId="2" fillId="0" borderId="8" xfId="2" applyNumberFormat="1" applyFont="1" applyBorder="1"/>
    <xf numFmtId="176" fontId="2" fillId="0" borderId="9" xfId="2" applyNumberFormat="1" applyFont="1" applyBorder="1"/>
    <xf numFmtId="0" fontId="2" fillId="0" borderId="9" xfId="2" applyFont="1" applyBorder="1"/>
    <xf numFmtId="176" fontId="2" fillId="0" borderId="5" xfId="2" applyNumberFormat="1" applyFont="1" applyBorder="1"/>
    <xf numFmtId="176" fontId="2" fillId="0" borderId="10" xfId="2" applyNumberFormat="1" applyFont="1" applyBorder="1"/>
    <xf numFmtId="176" fontId="2" fillId="0" borderId="0" xfId="2" applyNumberFormat="1" applyFont="1"/>
    <xf numFmtId="176" fontId="2" fillId="0" borderId="0" xfId="2" applyNumberFormat="1" applyFont="1" applyAlignment="1">
      <alignment horizontal="right"/>
    </xf>
    <xf numFmtId="176" fontId="2" fillId="0" borderId="8" xfId="3" applyNumberFormat="1" applyFont="1" applyFill="1" applyBorder="1" applyAlignment="1" applyProtection="1">
      <alignment horizontal="right"/>
    </xf>
    <xf numFmtId="176" fontId="2" fillId="0" borderId="9" xfId="3" applyNumberFormat="1" applyFont="1" applyFill="1" applyBorder="1" applyAlignment="1" applyProtection="1">
      <alignment horizontal="right"/>
    </xf>
    <xf numFmtId="176" fontId="2" fillId="0" borderId="0" xfId="2" applyNumberFormat="1" applyFont="1" applyAlignment="1">
      <alignment horizontal="center"/>
    </xf>
    <xf numFmtId="176" fontId="2" fillId="0" borderId="11" xfId="2" applyNumberFormat="1" applyFont="1" applyBorder="1"/>
    <xf numFmtId="176" fontId="2" fillId="0" borderId="12" xfId="2" applyNumberFormat="1" applyFont="1" applyBorder="1"/>
    <xf numFmtId="176" fontId="2" fillId="0" borderId="11" xfId="2" applyNumberFormat="1" applyFont="1" applyBorder="1" applyAlignment="1">
      <alignment shrinkToFit="1"/>
    </xf>
    <xf numFmtId="176" fontId="2" fillId="0" borderId="13" xfId="2" applyNumberFormat="1" applyFont="1" applyBorder="1" applyAlignment="1">
      <alignment shrinkToFit="1"/>
    </xf>
    <xf numFmtId="177" fontId="2" fillId="0" borderId="0" xfId="2" applyNumberFormat="1" applyFont="1"/>
    <xf numFmtId="176" fontId="10" fillId="0" borderId="0" xfId="1" applyNumberFormat="1" applyFont="1" applyAlignment="1">
      <alignment vertical="center"/>
    </xf>
    <xf numFmtId="0" fontId="2" fillId="0" borderId="14" xfId="2" applyFont="1" applyBorder="1"/>
    <xf numFmtId="176" fontId="2" fillId="0" borderId="15" xfId="2" applyNumberFormat="1" applyFont="1" applyBorder="1"/>
    <xf numFmtId="176" fontId="2" fillId="0" borderId="14" xfId="2" applyNumberFormat="1" applyFont="1" applyBorder="1"/>
    <xf numFmtId="176" fontId="2" fillId="0" borderId="13" xfId="1" applyNumberFormat="1" applyFont="1" applyBorder="1"/>
    <xf numFmtId="176" fontId="2" fillId="0" borderId="4" xfId="2" applyNumberFormat="1" applyFont="1" applyBorder="1" applyAlignment="1">
      <alignment shrinkToFit="1"/>
    </xf>
    <xf numFmtId="176" fontId="2" fillId="0" borderId="7" xfId="2" applyNumberFormat="1" applyFont="1" applyBorder="1"/>
    <xf numFmtId="176" fontId="2" fillId="0" borderId="10" xfId="2" applyNumberFormat="1" applyFont="1" applyBorder="1" applyAlignment="1">
      <alignment shrinkToFit="1"/>
    </xf>
    <xf numFmtId="176" fontId="2" fillId="0" borderId="10" xfId="2" applyNumberFormat="1" applyFont="1" applyBorder="1" applyAlignment="1">
      <alignment horizontal="right"/>
    </xf>
    <xf numFmtId="176" fontId="2" fillId="0" borderId="7" xfId="3" applyNumberFormat="1" applyFont="1" applyFill="1" applyBorder="1" applyAlignment="1" applyProtection="1">
      <alignment horizontal="right"/>
    </xf>
    <xf numFmtId="176" fontId="2" fillId="0" borderId="12" xfId="2" applyNumberFormat="1" applyFont="1" applyBorder="1" applyAlignment="1">
      <alignment shrinkToFit="1"/>
    </xf>
    <xf numFmtId="0" fontId="2" fillId="0" borderId="10" xfId="2" applyFont="1" applyBorder="1"/>
    <xf numFmtId="0" fontId="2" fillId="0" borderId="13" xfId="2" applyFont="1" applyBorder="1"/>
    <xf numFmtId="0" fontId="2" fillId="0" borderId="16" xfId="2" applyFont="1" applyBorder="1"/>
    <xf numFmtId="176" fontId="2" fillId="0" borderId="15" xfId="2" applyNumberFormat="1" applyFont="1" applyBorder="1" applyAlignment="1">
      <alignment horizontal="center"/>
    </xf>
    <xf numFmtId="176" fontId="2" fillId="0" borderId="6" xfId="2" applyNumberFormat="1" applyFont="1" applyBorder="1" applyAlignment="1">
      <alignment horizontal="center"/>
    </xf>
    <xf numFmtId="176" fontId="2" fillId="0" borderId="7" xfId="2" applyNumberFormat="1" applyFont="1" applyBorder="1" applyAlignment="1">
      <alignment horizontal="center"/>
    </xf>
    <xf numFmtId="176" fontId="2" fillId="0" borderId="5" xfId="2" applyNumberFormat="1" applyFont="1" applyBorder="1" applyAlignment="1">
      <alignment horizontal="center"/>
    </xf>
    <xf numFmtId="176" fontId="2" fillId="0" borderId="10" xfId="2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6" xfId="2" applyNumberFormat="1" applyFont="1" applyBorder="1" applyAlignment="1">
      <alignment horizontal="center" shrinkToFit="1"/>
    </xf>
    <xf numFmtId="176" fontId="2" fillId="0" borderId="7" xfId="2" applyNumberFormat="1" applyFont="1" applyBorder="1" applyAlignment="1">
      <alignment horizontal="center" shrinkToFi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</cellXfs>
  <cellStyles count="4">
    <cellStyle name="桁区切り 2" xfId="3" xr:uid="{54CC7D8A-1674-45C3-95E2-7F2F0CB333DB}"/>
    <cellStyle name="標準" xfId="0" builtinId="0"/>
    <cellStyle name="標準 2 2" xfId="2" xr:uid="{1C0CEB61-5BA7-4FE0-BBBE-D8A64EE96A20}"/>
    <cellStyle name="標準_報告様式(市町村配信用）" xfId="1" xr:uid="{FC3D6AC4-B466-4B1A-BB14-0DD08B7C0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30AF-0E5A-4925-BFC3-7D9B43514D00}">
  <sheetPr>
    <tabColor rgb="FFFFFF00"/>
    <pageSetUpPr fitToPage="1"/>
  </sheetPr>
  <dimension ref="B1:R69"/>
  <sheetViews>
    <sheetView tabSelected="1" view="pageBreakPreview" topLeftCell="A54" zoomScaleNormal="100" zoomScaleSheetLayoutView="100" workbookViewId="0">
      <selection activeCell="C40" sqref="C40:D40"/>
    </sheetView>
  </sheetViews>
  <sheetFormatPr defaultRowHeight="12.75" x14ac:dyDescent="0.25"/>
  <cols>
    <col min="1" max="1" width="2.75" style="12" customWidth="1"/>
    <col min="2" max="2" width="3.125" style="12" customWidth="1"/>
    <col min="3" max="3" width="3.375" style="12" customWidth="1"/>
    <col min="4" max="4" width="19.625" style="12" customWidth="1"/>
    <col min="5" max="12" width="11.625" style="12" customWidth="1"/>
    <col min="13" max="16384" width="9" style="12"/>
  </cols>
  <sheetData>
    <row r="1" spans="3:12" s="2" customFormat="1" ht="23.25" customHeight="1" x14ac:dyDescent="0.25">
      <c r="C1" s="28" t="s">
        <v>58</v>
      </c>
      <c r="D1" s="28"/>
      <c r="E1" s="28"/>
      <c r="F1" s="28"/>
      <c r="G1" s="28"/>
      <c r="H1" s="28"/>
      <c r="I1" s="28"/>
      <c r="J1" s="28"/>
      <c r="K1" s="28"/>
      <c r="L1" s="28"/>
    </row>
    <row r="2" spans="3:12" s="2" customFormat="1" ht="18" customHeight="1" x14ac:dyDescent="0.25">
      <c r="C2" s="32"/>
      <c r="D2" s="1"/>
      <c r="E2" s="1"/>
      <c r="F2" s="1"/>
      <c r="G2" s="3"/>
      <c r="H2" s="1"/>
      <c r="I2" s="4"/>
      <c r="J2" s="1"/>
      <c r="L2" s="5" t="s">
        <v>57</v>
      </c>
    </row>
    <row r="3" spans="3:12" s="6" customFormat="1" x14ac:dyDescent="0.25">
      <c r="C3" s="53" t="s">
        <v>0</v>
      </c>
      <c r="D3" s="54"/>
      <c r="E3" s="52" t="s">
        <v>1</v>
      </c>
      <c r="F3" s="52" t="s">
        <v>2</v>
      </c>
      <c r="G3" s="52" t="s">
        <v>3</v>
      </c>
      <c r="H3" s="50" t="s">
        <v>4</v>
      </c>
      <c r="I3" s="51"/>
      <c r="J3" s="51"/>
      <c r="K3" s="51"/>
      <c r="L3" s="51"/>
    </row>
    <row r="4" spans="3:12" s="6" customFormat="1" ht="19.5" customHeight="1" x14ac:dyDescent="0.25">
      <c r="C4" s="53"/>
      <c r="D4" s="54"/>
      <c r="E4" s="52"/>
      <c r="F4" s="52"/>
      <c r="G4" s="50"/>
      <c r="H4" s="50" t="s">
        <v>5</v>
      </c>
      <c r="I4" s="51"/>
      <c r="J4" s="51"/>
      <c r="K4" s="52" t="s">
        <v>6</v>
      </c>
      <c r="L4" s="52" t="s">
        <v>7</v>
      </c>
    </row>
    <row r="5" spans="3:12" s="6" customFormat="1" ht="48.75" customHeight="1" x14ac:dyDescent="0.25">
      <c r="C5" s="53"/>
      <c r="D5" s="54"/>
      <c r="E5" s="52"/>
      <c r="F5" s="52"/>
      <c r="G5" s="50"/>
      <c r="H5" s="7" t="s">
        <v>8</v>
      </c>
      <c r="I5" s="7" t="s">
        <v>9</v>
      </c>
      <c r="J5" s="7" t="s">
        <v>10</v>
      </c>
      <c r="K5" s="52"/>
      <c r="L5" s="52"/>
    </row>
    <row r="6" spans="3:12" ht="15.95" customHeight="1" thickBot="1" x14ac:dyDescent="0.3">
      <c r="C6" s="8"/>
      <c r="D6" s="9"/>
      <c r="E6" s="10"/>
      <c r="F6" s="11"/>
      <c r="G6" s="11"/>
      <c r="H6" s="11"/>
      <c r="I6" s="11"/>
      <c r="J6" s="11"/>
      <c r="K6" s="11"/>
      <c r="L6" s="33"/>
    </row>
    <row r="7" spans="3:12" s="15" customFormat="1" ht="15.95" customHeight="1" thickBot="1" x14ac:dyDescent="0.3">
      <c r="C7" s="43" t="s">
        <v>11</v>
      </c>
      <c r="D7" s="44"/>
      <c r="E7" s="13">
        <f t="shared" ref="E7:L7" si="0">SUM(E9:E10)</f>
        <v>3822</v>
      </c>
      <c r="F7" s="14">
        <f t="shared" si="0"/>
        <v>6912</v>
      </c>
      <c r="G7" s="14">
        <f t="shared" si="0"/>
        <v>7606</v>
      </c>
      <c r="H7" s="14">
        <f t="shared" si="0"/>
        <v>156</v>
      </c>
      <c r="I7" s="14">
        <f t="shared" si="0"/>
        <v>2646</v>
      </c>
      <c r="J7" s="14">
        <f t="shared" si="0"/>
        <v>356</v>
      </c>
      <c r="K7" s="14">
        <f t="shared" si="0"/>
        <v>217</v>
      </c>
      <c r="L7" s="34">
        <f t="shared" si="0"/>
        <v>4231</v>
      </c>
    </row>
    <row r="8" spans="3:12" ht="15.95" customHeight="1" x14ac:dyDescent="0.25">
      <c r="C8" s="16"/>
      <c r="D8" s="17"/>
      <c r="E8" s="16"/>
      <c r="F8" s="18"/>
      <c r="G8" s="18"/>
      <c r="H8" s="18"/>
      <c r="I8" s="18"/>
      <c r="J8" s="18"/>
      <c r="K8" s="18"/>
      <c r="L8" s="17"/>
    </row>
    <row r="9" spans="3:12" ht="15.95" customHeight="1" x14ac:dyDescent="0.25">
      <c r="C9" s="45" t="s">
        <v>12</v>
      </c>
      <c r="D9" s="46"/>
      <c r="E9" s="16">
        <f t="shared" ref="E9:L9" si="1">SUM(E13,E18,E19,E20,E24,E28,E29,E30,E35,E36,E38,E41,E44,E48,E52,E56,E57,E60,E63,E66)</f>
        <v>3708</v>
      </c>
      <c r="F9" s="18">
        <f t="shared" si="1"/>
        <v>6737</v>
      </c>
      <c r="G9" s="18">
        <f t="shared" si="1"/>
        <v>7410</v>
      </c>
      <c r="H9" s="18">
        <f t="shared" si="1"/>
        <v>150</v>
      </c>
      <c r="I9" s="18">
        <f t="shared" si="1"/>
        <v>2550</v>
      </c>
      <c r="J9" s="18">
        <f t="shared" si="1"/>
        <v>347</v>
      </c>
      <c r="K9" s="18">
        <f t="shared" si="1"/>
        <v>217</v>
      </c>
      <c r="L9" s="17">
        <f t="shared" si="1"/>
        <v>4146</v>
      </c>
    </row>
    <row r="10" spans="3:12" ht="15.95" customHeight="1" x14ac:dyDescent="0.25">
      <c r="C10" s="45" t="s">
        <v>13</v>
      </c>
      <c r="D10" s="46"/>
      <c r="E10" s="16">
        <f t="shared" ref="E10:L10" si="2">SUM(E14,E15,E21,E25,E31,E32,E37,E45,E49,E53)</f>
        <v>114</v>
      </c>
      <c r="F10" s="18">
        <f t="shared" si="2"/>
        <v>175</v>
      </c>
      <c r="G10" s="18">
        <f t="shared" si="2"/>
        <v>196</v>
      </c>
      <c r="H10" s="18">
        <f t="shared" si="2"/>
        <v>6</v>
      </c>
      <c r="I10" s="18">
        <f t="shared" si="2"/>
        <v>96</v>
      </c>
      <c r="J10" s="18">
        <f t="shared" si="2"/>
        <v>9</v>
      </c>
      <c r="K10" s="18">
        <f t="shared" si="2"/>
        <v>0</v>
      </c>
      <c r="L10" s="17">
        <f t="shared" si="2"/>
        <v>85</v>
      </c>
    </row>
    <row r="11" spans="3:12" ht="15.95" customHeight="1" thickBot="1" x14ac:dyDescent="0.3">
      <c r="C11" s="16"/>
      <c r="D11" s="17"/>
      <c r="E11" s="30"/>
      <c r="F11" s="18"/>
      <c r="G11" s="11"/>
      <c r="H11" s="11"/>
      <c r="I11" s="11"/>
      <c r="J11" s="11"/>
      <c r="K11" s="11"/>
      <c r="L11" s="35"/>
    </row>
    <row r="12" spans="3:12" s="15" customFormat="1" ht="15.95" customHeight="1" thickBot="1" x14ac:dyDescent="0.3">
      <c r="C12" s="43" t="s">
        <v>14</v>
      </c>
      <c r="D12" s="44"/>
      <c r="E12" s="13">
        <f t="shared" ref="E12:L12" si="3">SUM(E13:E15)</f>
        <v>159</v>
      </c>
      <c r="F12" s="14">
        <f t="shared" si="3"/>
        <v>254</v>
      </c>
      <c r="G12" s="14">
        <f t="shared" si="3"/>
        <v>298</v>
      </c>
      <c r="H12" s="14">
        <f t="shared" si="3"/>
        <v>0</v>
      </c>
      <c r="I12" s="14">
        <f t="shared" si="3"/>
        <v>13</v>
      </c>
      <c r="J12" s="14">
        <f t="shared" si="3"/>
        <v>0</v>
      </c>
      <c r="K12" s="14">
        <f t="shared" si="3"/>
        <v>0</v>
      </c>
      <c r="L12" s="34">
        <f t="shared" si="3"/>
        <v>285</v>
      </c>
    </row>
    <row r="13" spans="3:12" ht="15.95" customHeight="1" x14ac:dyDescent="0.25">
      <c r="C13" s="45" t="s">
        <v>15</v>
      </c>
      <c r="D13" s="46"/>
      <c r="E13" s="16">
        <v>148</v>
      </c>
      <c r="F13" s="18">
        <v>242</v>
      </c>
      <c r="G13" s="18">
        <v>285</v>
      </c>
      <c r="H13" s="18">
        <v>0</v>
      </c>
      <c r="I13" s="18">
        <v>0</v>
      </c>
      <c r="J13" s="18">
        <v>0</v>
      </c>
      <c r="K13" s="18">
        <v>0</v>
      </c>
      <c r="L13" s="17">
        <v>285</v>
      </c>
    </row>
    <row r="14" spans="3:12" ht="15.95" customHeight="1" x14ac:dyDescent="0.25">
      <c r="C14" s="45" t="s">
        <v>16</v>
      </c>
      <c r="D14" s="46"/>
      <c r="E14" s="16">
        <v>3</v>
      </c>
      <c r="F14" s="18">
        <v>8</v>
      </c>
      <c r="G14" s="18">
        <v>2</v>
      </c>
      <c r="H14" s="18">
        <v>0</v>
      </c>
      <c r="I14" s="18">
        <v>2</v>
      </c>
      <c r="J14" s="18">
        <v>0</v>
      </c>
      <c r="K14" s="18">
        <v>0</v>
      </c>
      <c r="L14" s="17">
        <v>0</v>
      </c>
    </row>
    <row r="15" spans="3:12" ht="15.95" customHeight="1" x14ac:dyDescent="0.25">
      <c r="C15" s="45" t="s">
        <v>17</v>
      </c>
      <c r="D15" s="46"/>
      <c r="E15" s="16">
        <v>8</v>
      </c>
      <c r="F15" s="18">
        <v>4</v>
      </c>
      <c r="G15" s="18">
        <v>11</v>
      </c>
      <c r="H15" s="18">
        <v>0</v>
      </c>
      <c r="I15" s="18">
        <v>11</v>
      </c>
      <c r="J15" s="18">
        <v>0</v>
      </c>
      <c r="K15" s="18">
        <v>0</v>
      </c>
      <c r="L15" s="17">
        <v>0</v>
      </c>
    </row>
    <row r="16" spans="3:12" ht="15.95" customHeight="1" thickBot="1" x14ac:dyDescent="0.3">
      <c r="C16" s="16"/>
      <c r="D16" s="17"/>
      <c r="E16" s="18"/>
      <c r="F16" s="18"/>
      <c r="G16" s="18"/>
      <c r="H16" s="18"/>
      <c r="I16" s="18"/>
      <c r="J16" s="18"/>
      <c r="K16" s="18"/>
      <c r="L16" s="17"/>
    </row>
    <row r="17" spans="3:12" s="15" customFormat="1" ht="15.95" customHeight="1" thickBot="1" x14ac:dyDescent="0.3">
      <c r="C17" s="43" t="s">
        <v>18</v>
      </c>
      <c r="D17" s="44"/>
      <c r="E17" s="13">
        <f t="shared" ref="E17:L17" si="4">SUM(E18:E21)</f>
        <v>718</v>
      </c>
      <c r="F17" s="14">
        <f t="shared" si="4"/>
        <v>1220</v>
      </c>
      <c r="G17" s="14">
        <f t="shared" si="4"/>
        <v>1477</v>
      </c>
      <c r="H17" s="14">
        <f t="shared" si="4"/>
        <v>60</v>
      </c>
      <c r="I17" s="14">
        <f t="shared" si="4"/>
        <v>983</v>
      </c>
      <c r="J17" s="14">
        <f t="shared" si="4"/>
        <v>160</v>
      </c>
      <c r="K17" s="14">
        <f t="shared" si="4"/>
        <v>25</v>
      </c>
      <c r="L17" s="34">
        <f t="shared" si="4"/>
        <v>249</v>
      </c>
    </row>
    <row r="18" spans="3:12" ht="15.95" customHeight="1" x14ac:dyDescent="0.25">
      <c r="C18" s="45" t="s">
        <v>19</v>
      </c>
      <c r="D18" s="46"/>
      <c r="E18" s="16">
        <v>453</v>
      </c>
      <c r="F18" s="18">
        <v>763</v>
      </c>
      <c r="G18" s="18">
        <v>944</v>
      </c>
      <c r="H18" s="18">
        <v>33</v>
      </c>
      <c r="I18" s="18">
        <v>786</v>
      </c>
      <c r="J18" s="18">
        <v>100</v>
      </c>
      <c r="K18" s="18">
        <v>25</v>
      </c>
      <c r="L18" s="17">
        <v>0</v>
      </c>
    </row>
    <row r="19" spans="3:12" ht="15.95" customHeight="1" x14ac:dyDescent="0.25">
      <c r="C19" s="45" t="s">
        <v>20</v>
      </c>
      <c r="D19" s="46"/>
      <c r="E19" s="16">
        <v>118</v>
      </c>
      <c r="F19" s="18">
        <v>206</v>
      </c>
      <c r="G19" s="18">
        <v>249</v>
      </c>
      <c r="H19" s="18">
        <v>0</v>
      </c>
      <c r="I19" s="18">
        <v>0</v>
      </c>
      <c r="J19" s="18">
        <v>0</v>
      </c>
      <c r="K19" s="18">
        <v>0</v>
      </c>
      <c r="L19" s="17">
        <v>249</v>
      </c>
    </row>
    <row r="20" spans="3:12" ht="15.95" customHeight="1" x14ac:dyDescent="0.25">
      <c r="C20" s="45" t="s">
        <v>21</v>
      </c>
      <c r="D20" s="46"/>
      <c r="E20" s="16">
        <v>121</v>
      </c>
      <c r="F20" s="18">
        <v>206</v>
      </c>
      <c r="G20" s="18">
        <v>227</v>
      </c>
      <c r="H20" s="18">
        <v>21</v>
      </c>
      <c r="I20" s="18">
        <v>146</v>
      </c>
      <c r="J20" s="18">
        <v>60</v>
      </c>
      <c r="K20" s="18">
        <v>0</v>
      </c>
      <c r="L20" s="17">
        <v>0</v>
      </c>
    </row>
    <row r="21" spans="3:12" ht="15.95" customHeight="1" x14ac:dyDescent="0.25">
      <c r="C21" s="45" t="s">
        <v>22</v>
      </c>
      <c r="D21" s="46"/>
      <c r="E21" s="16">
        <v>26</v>
      </c>
      <c r="F21" s="18">
        <v>45</v>
      </c>
      <c r="G21" s="18">
        <v>57</v>
      </c>
      <c r="H21" s="18">
        <v>6</v>
      </c>
      <c r="I21" s="18">
        <v>51</v>
      </c>
      <c r="J21" s="18">
        <v>0</v>
      </c>
      <c r="K21" s="18">
        <v>0</v>
      </c>
      <c r="L21" s="17">
        <v>0</v>
      </c>
    </row>
    <row r="22" spans="3:12" ht="15.95" customHeight="1" thickBot="1" x14ac:dyDescent="0.3">
      <c r="C22" s="16"/>
      <c r="D22" s="17"/>
      <c r="E22" s="19"/>
      <c r="F22" s="19"/>
      <c r="G22" s="19"/>
      <c r="H22" s="19"/>
      <c r="I22" s="19"/>
      <c r="J22" s="19"/>
      <c r="K22" s="19"/>
      <c r="L22" s="36"/>
    </row>
    <row r="23" spans="3:12" s="15" customFormat="1" ht="15.95" customHeight="1" thickBot="1" x14ac:dyDescent="0.3">
      <c r="C23" s="43" t="s">
        <v>23</v>
      </c>
      <c r="D23" s="44"/>
      <c r="E23" s="13">
        <f>SUM(E24:E25)</f>
        <v>101</v>
      </c>
      <c r="F23" s="14">
        <f>SUM(F24:F25)</f>
        <v>256</v>
      </c>
      <c r="G23" s="14">
        <f>SUM(G24:G25)</f>
        <v>231</v>
      </c>
      <c r="H23" s="14">
        <f t="shared" ref="H23:K23" si="5">SUM(H24:H25)</f>
        <v>0</v>
      </c>
      <c r="I23" s="14">
        <f t="shared" si="5"/>
        <v>213</v>
      </c>
      <c r="J23" s="14">
        <f t="shared" si="5"/>
        <v>18</v>
      </c>
      <c r="K23" s="14">
        <f t="shared" si="5"/>
        <v>0</v>
      </c>
      <c r="L23" s="34">
        <f>SUM(L24:L25)</f>
        <v>0</v>
      </c>
    </row>
    <row r="24" spans="3:12" ht="15.95" customHeight="1" x14ac:dyDescent="0.25">
      <c r="C24" s="45" t="s">
        <v>24</v>
      </c>
      <c r="D24" s="46"/>
      <c r="E24" s="16">
        <v>84</v>
      </c>
      <c r="F24" s="18">
        <v>235</v>
      </c>
      <c r="G24" s="18">
        <v>210</v>
      </c>
      <c r="H24" s="18">
        <v>0</v>
      </c>
      <c r="I24" s="18">
        <v>194</v>
      </c>
      <c r="J24" s="18">
        <v>16</v>
      </c>
      <c r="K24" s="18">
        <v>0</v>
      </c>
      <c r="L24" s="17">
        <v>0</v>
      </c>
    </row>
    <row r="25" spans="3:12" ht="15.95" customHeight="1" x14ac:dyDescent="0.25">
      <c r="C25" s="45" t="s">
        <v>25</v>
      </c>
      <c r="D25" s="46"/>
      <c r="E25" s="16">
        <v>17</v>
      </c>
      <c r="F25" s="18">
        <v>21</v>
      </c>
      <c r="G25" s="18">
        <v>21</v>
      </c>
      <c r="H25" s="18">
        <v>0</v>
      </c>
      <c r="I25" s="18">
        <v>19</v>
      </c>
      <c r="J25" s="18">
        <v>2</v>
      </c>
      <c r="K25" s="18">
        <v>0</v>
      </c>
      <c r="L25" s="17">
        <v>0</v>
      </c>
    </row>
    <row r="26" spans="3:12" ht="15.95" customHeight="1" thickBot="1" x14ac:dyDescent="0.3">
      <c r="C26" s="16"/>
      <c r="D26" s="17"/>
      <c r="E26" s="18"/>
      <c r="F26" s="18"/>
      <c r="G26" s="18"/>
      <c r="H26" s="18"/>
      <c r="I26" s="18"/>
      <c r="J26" s="18"/>
      <c r="K26" s="18"/>
      <c r="L26" s="17"/>
    </row>
    <row r="27" spans="3:12" s="15" customFormat="1" ht="15.95" customHeight="1" thickBot="1" x14ac:dyDescent="0.3">
      <c r="C27" s="48" t="s">
        <v>26</v>
      </c>
      <c r="D27" s="49"/>
      <c r="E27" s="13">
        <f>SUM(E28:E32)</f>
        <v>377</v>
      </c>
      <c r="F27" s="14">
        <f>SUM(F28:F32)</f>
        <v>712</v>
      </c>
      <c r="G27" s="14">
        <f>SUM(G28:G32)</f>
        <v>655</v>
      </c>
      <c r="H27" s="14">
        <f t="shared" ref="H27:K27" si="6">SUM(H28:H32)</f>
        <v>7</v>
      </c>
      <c r="I27" s="14">
        <f>SUM(I28:I32)</f>
        <v>53</v>
      </c>
      <c r="J27" s="14">
        <f t="shared" si="6"/>
        <v>4</v>
      </c>
      <c r="K27" s="14">
        <f t="shared" si="6"/>
        <v>0</v>
      </c>
      <c r="L27" s="34">
        <f>SUM(L28:L32)</f>
        <v>591</v>
      </c>
    </row>
    <row r="28" spans="3:12" ht="15.95" customHeight="1" x14ac:dyDescent="0.25">
      <c r="C28" s="45" t="s">
        <v>27</v>
      </c>
      <c r="D28" s="46"/>
      <c r="E28" s="16">
        <v>153</v>
      </c>
      <c r="F28" s="18">
        <v>269</v>
      </c>
      <c r="G28" s="18">
        <v>218</v>
      </c>
      <c r="H28" s="18">
        <v>0</v>
      </c>
      <c r="I28" s="18">
        <v>0</v>
      </c>
      <c r="J28" s="18">
        <v>0</v>
      </c>
      <c r="K28" s="18">
        <v>0</v>
      </c>
      <c r="L28" s="17">
        <v>218</v>
      </c>
    </row>
    <row r="29" spans="3:12" ht="15.95" customHeight="1" x14ac:dyDescent="0.25">
      <c r="C29" s="45" t="s">
        <v>28</v>
      </c>
      <c r="D29" s="46"/>
      <c r="E29" s="16">
        <v>140</v>
      </c>
      <c r="F29" s="18">
        <v>287</v>
      </c>
      <c r="G29" s="18">
        <v>263</v>
      </c>
      <c r="H29" s="18">
        <v>7</v>
      </c>
      <c r="I29" s="18">
        <v>53</v>
      </c>
      <c r="J29" s="18">
        <v>4</v>
      </c>
      <c r="K29" s="18">
        <v>0</v>
      </c>
      <c r="L29" s="17">
        <v>199</v>
      </c>
    </row>
    <row r="30" spans="3:12" ht="15.95" customHeight="1" x14ac:dyDescent="0.25">
      <c r="C30" s="45" t="s">
        <v>29</v>
      </c>
      <c r="D30" s="46"/>
      <c r="E30" s="16">
        <v>65</v>
      </c>
      <c r="F30" s="18">
        <v>124</v>
      </c>
      <c r="G30" s="18">
        <v>143</v>
      </c>
      <c r="H30" s="18">
        <v>0</v>
      </c>
      <c r="I30" s="18">
        <v>0</v>
      </c>
      <c r="J30" s="18">
        <v>0</v>
      </c>
      <c r="K30" s="18">
        <v>0</v>
      </c>
      <c r="L30" s="17">
        <v>143</v>
      </c>
    </row>
    <row r="31" spans="3:12" ht="15.95" customHeight="1" x14ac:dyDescent="0.25">
      <c r="C31" s="45" t="s">
        <v>30</v>
      </c>
      <c r="D31" s="46"/>
      <c r="E31" s="16">
        <v>10</v>
      </c>
      <c r="F31" s="18">
        <v>19</v>
      </c>
      <c r="G31" s="18">
        <v>14</v>
      </c>
      <c r="H31" s="18">
        <v>0</v>
      </c>
      <c r="I31" s="18">
        <v>0</v>
      </c>
      <c r="J31" s="18">
        <v>0</v>
      </c>
      <c r="K31" s="18">
        <v>0</v>
      </c>
      <c r="L31" s="17">
        <v>14</v>
      </c>
    </row>
    <row r="32" spans="3:12" ht="15.95" customHeight="1" x14ac:dyDescent="0.25">
      <c r="C32" s="45" t="s">
        <v>31</v>
      </c>
      <c r="D32" s="46"/>
      <c r="E32" s="16">
        <v>9</v>
      </c>
      <c r="F32" s="18">
        <v>13</v>
      </c>
      <c r="G32" s="18">
        <v>17</v>
      </c>
      <c r="H32" s="18">
        <v>0</v>
      </c>
      <c r="I32" s="18">
        <v>0</v>
      </c>
      <c r="J32" s="18">
        <v>0</v>
      </c>
      <c r="K32" s="18">
        <v>0</v>
      </c>
      <c r="L32" s="17">
        <v>17</v>
      </c>
    </row>
    <row r="33" spans="2:18" ht="15.95" customHeight="1" thickBot="1" x14ac:dyDescent="0.3">
      <c r="C33" s="16"/>
      <c r="D33" s="17"/>
      <c r="E33" s="18"/>
      <c r="F33" s="18"/>
      <c r="G33" s="18"/>
      <c r="H33" s="18"/>
      <c r="I33" s="18"/>
      <c r="J33" s="18"/>
      <c r="K33" s="18"/>
      <c r="L33" s="17"/>
    </row>
    <row r="34" spans="2:18" s="15" customFormat="1" ht="15.95" customHeight="1" thickBot="1" x14ac:dyDescent="0.3">
      <c r="C34" s="43" t="s">
        <v>32</v>
      </c>
      <c r="D34" s="44"/>
      <c r="E34" s="20">
        <f>SUM(E35:E38)</f>
        <v>968</v>
      </c>
      <c r="F34" s="21">
        <f>SUM(F35:F38)</f>
        <v>1768</v>
      </c>
      <c r="G34" s="21">
        <f>SUM(G35:G38)</f>
        <v>1967</v>
      </c>
      <c r="H34" s="21">
        <f t="shared" ref="H34:K34" si="7">SUM(H35:H38)</f>
        <v>84</v>
      </c>
      <c r="I34" s="21">
        <f t="shared" si="7"/>
        <v>1174</v>
      </c>
      <c r="J34" s="21">
        <f t="shared" si="7"/>
        <v>101</v>
      </c>
      <c r="K34" s="21">
        <f t="shared" si="7"/>
        <v>192</v>
      </c>
      <c r="L34" s="37">
        <f>SUM(L35:L38)</f>
        <v>416</v>
      </c>
    </row>
    <row r="35" spans="2:18" ht="15.95" customHeight="1" x14ac:dyDescent="0.25">
      <c r="C35" s="45" t="s">
        <v>33</v>
      </c>
      <c r="D35" s="46"/>
      <c r="E35" s="16">
        <v>777</v>
      </c>
      <c r="F35" s="18">
        <v>1412</v>
      </c>
      <c r="G35" s="18">
        <v>1541</v>
      </c>
      <c r="H35" s="18">
        <v>84</v>
      </c>
      <c r="I35" s="18">
        <v>1118</v>
      </c>
      <c r="J35" s="18">
        <v>92</v>
      </c>
      <c r="K35" s="18">
        <v>192</v>
      </c>
      <c r="L35" s="17">
        <v>55</v>
      </c>
    </row>
    <row r="36" spans="2:18" ht="15.95" customHeight="1" x14ac:dyDescent="0.25">
      <c r="C36" s="45" t="s">
        <v>34</v>
      </c>
      <c r="D36" s="46"/>
      <c r="E36" s="16">
        <v>72</v>
      </c>
      <c r="F36" s="18">
        <v>157</v>
      </c>
      <c r="G36" s="18">
        <v>173</v>
      </c>
      <c r="H36" s="18">
        <v>0</v>
      </c>
      <c r="I36" s="18">
        <v>44</v>
      </c>
      <c r="J36" s="18">
        <v>4</v>
      </c>
      <c r="K36" s="18">
        <v>0</v>
      </c>
      <c r="L36" s="17">
        <v>125</v>
      </c>
    </row>
    <row r="37" spans="2:18" ht="15.95" customHeight="1" x14ac:dyDescent="0.25">
      <c r="C37" s="45" t="s">
        <v>35</v>
      </c>
      <c r="D37" s="46"/>
      <c r="E37" s="16">
        <v>9</v>
      </c>
      <c r="F37" s="18">
        <v>15</v>
      </c>
      <c r="G37" s="18">
        <v>17</v>
      </c>
      <c r="H37" s="18">
        <v>0</v>
      </c>
      <c r="I37" s="18">
        <v>12</v>
      </c>
      <c r="J37" s="18">
        <v>5</v>
      </c>
      <c r="K37" s="18">
        <v>0</v>
      </c>
      <c r="L37" s="17">
        <v>0</v>
      </c>
    </row>
    <row r="38" spans="2:18" ht="15.95" customHeight="1" x14ac:dyDescent="0.25">
      <c r="B38" s="39"/>
      <c r="C38" s="45" t="s">
        <v>36</v>
      </c>
      <c r="D38" s="46"/>
      <c r="E38" s="16">
        <v>110</v>
      </c>
      <c r="F38" s="18">
        <v>184</v>
      </c>
      <c r="G38" s="18">
        <v>236</v>
      </c>
      <c r="H38" s="18">
        <v>0</v>
      </c>
      <c r="I38" s="18">
        <v>0</v>
      </c>
      <c r="J38" s="18">
        <v>0</v>
      </c>
      <c r="K38" s="18">
        <v>0</v>
      </c>
      <c r="L38" s="17">
        <v>236</v>
      </c>
    </row>
    <row r="39" spans="2:18" ht="15.95" customHeight="1" thickBot="1" x14ac:dyDescent="0.3">
      <c r="B39" s="29"/>
      <c r="C39" s="42"/>
      <c r="D39" s="22"/>
      <c r="E39" s="30"/>
      <c r="F39" s="18"/>
      <c r="G39" s="18"/>
      <c r="H39" s="18"/>
      <c r="I39" s="18"/>
      <c r="J39" s="18"/>
      <c r="K39" s="18"/>
      <c r="L39" s="31"/>
    </row>
    <row r="40" spans="2:18" s="15" customFormat="1" ht="15.95" customHeight="1" thickBot="1" x14ac:dyDescent="0.3">
      <c r="C40" s="43" t="s">
        <v>37</v>
      </c>
      <c r="D40" s="44"/>
      <c r="E40" s="13">
        <f>E41</f>
        <v>102</v>
      </c>
      <c r="F40" s="14">
        <f>F41</f>
        <v>177</v>
      </c>
      <c r="G40" s="14">
        <f>G41</f>
        <v>225</v>
      </c>
      <c r="H40" s="14">
        <f t="shared" ref="H40:K40" si="8">H41</f>
        <v>0</v>
      </c>
      <c r="I40" s="14">
        <f t="shared" si="8"/>
        <v>165</v>
      </c>
      <c r="J40" s="14">
        <f t="shared" si="8"/>
        <v>60</v>
      </c>
      <c r="K40" s="14">
        <f t="shared" si="8"/>
        <v>0</v>
      </c>
      <c r="L40" s="34">
        <f>L41</f>
        <v>0</v>
      </c>
    </row>
    <row r="41" spans="2:18" ht="15.95" customHeight="1" x14ac:dyDescent="0.25">
      <c r="C41" s="45" t="s">
        <v>38</v>
      </c>
      <c r="D41" s="46"/>
      <c r="E41" s="16">
        <v>102</v>
      </c>
      <c r="F41" s="18">
        <v>177</v>
      </c>
      <c r="G41" s="18">
        <v>225</v>
      </c>
      <c r="H41" s="18">
        <v>0</v>
      </c>
      <c r="I41" s="18">
        <v>165</v>
      </c>
      <c r="J41" s="18">
        <v>60</v>
      </c>
      <c r="K41" s="18">
        <v>0</v>
      </c>
      <c r="L41" s="17">
        <v>0</v>
      </c>
    </row>
    <row r="42" spans="2:18" ht="15.95" customHeight="1" thickBot="1" x14ac:dyDescent="0.3">
      <c r="C42" s="16"/>
      <c r="D42" s="17"/>
      <c r="E42" s="18"/>
      <c r="F42" s="18"/>
      <c r="G42" s="18"/>
      <c r="H42" s="18"/>
      <c r="I42" s="18"/>
      <c r="J42" s="18"/>
      <c r="K42" s="18"/>
      <c r="L42" s="17"/>
      <c r="P42" s="40"/>
      <c r="R42" s="40"/>
    </row>
    <row r="43" spans="2:18" s="15" customFormat="1" ht="15.95" customHeight="1" thickBot="1" x14ac:dyDescent="0.3">
      <c r="C43" s="43" t="s">
        <v>39</v>
      </c>
      <c r="D43" s="44"/>
      <c r="E43" s="13">
        <f>SUM(E44:E45)</f>
        <v>207</v>
      </c>
      <c r="F43" s="14">
        <f>SUM(F44:F45)</f>
        <v>299</v>
      </c>
      <c r="G43" s="14">
        <f>SUM(G44:G45)</f>
        <v>400</v>
      </c>
      <c r="H43" s="14">
        <f t="shared" ref="H43:K43" si="9">SUM(H44:H45)</f>
        <v>0</v>
      </c>
      <c r="I43" s="14">
        <f t="shared" si="9"/>
        <v>0</v>
      </c>
      <c r="J43" s="14">
        <f t="shared" si="9"/>
        <v>0</v>
      </c>
      <c r="K43" s="14">
        <f t="shared" si="9"/>
        <v>0</v>
      </c>
      <c r="L43" s="34">
        <f>SUM(L44:L45)</f>
        <v>400</v>
      </c>
      <c r="P43" s="41"/>
      <c r="R43" s="41"/>
    </row>
    <row r="44" spans="2:18" ht="15.95" customHeight="1" x14ac:dyDescent="0.25">
      <c r="C44" s="45" t="s">
        <v>40</v>
      </c>
      <c r="D44" s="46"/>
      <c r="E44" s="16">
        <v>184</v>
      </c>
      <c r="F44" s="18">
        <v>274</v>
      </c>
      <c r="G44" s="18">
        <v>354</v>
      </c>
      <c r="H44" s="18">
        <v>0</v>
      </c>
      <c r="I44" s="18">
        <v>0</v>
      </c>
      <c r="J44" s="18">
        <v>0</v>
      </c>
      <c r="K44" s="18">
        <v>0</v>
      </c>
      <c r="L44" s="17">
        <v>354</v>
      </c>
    </row>
    <row r="45" spans="2:18" ht="15.95" customHeight="1" x14ac:dyDescent="0.25">
      <c r="C45" s="45" t="s">
        <v>41</v>
      </c>
      <c r="D45" s="46"/>
      <c r="E45" s="16">
        <v>23</v>
      </c>
      <c r="F45" s="18">
        <v>25</v>
      </c>
      <c r="G45" s="18">
        <v>46</v>
      </c>
      <c r="H45" s="18">
        <v>0</v>
      </c>
      <c r="I45" s="18">
        <v>0</v>
      </c>
      <c r="J45" s="18">
        <v>0</v>
      </c>
      <c r="K45" s="18">
        <v>0</v>
      </c>
      <c r="L45" s="17">
        <v>46</v>
      </c>
    </row>
    <row r="46" spans="2:18" ht="15.95" customHeight="1" thickBot="1" x14ac:dyDescent="0.3">
      <c r="C46" s="16"/>
      <c r="D46" s="17"/>
      <c r="E46" s="18"/>
      <c r="F46" s="18"/>
      <c r="G46" s="18"/>
      <c r="H46" s="18"/>
      <c r="I46" s="18"/>
      <c r="J46" s="18"/>
      <c r="K46" s="18"/>
      <c r="L46" s="17"/>
    </row>
    <row r="47" spans="2:18" s="15" customFormat="1" ht="15.95" customHeight="1" thickBot="1" x14ac:dyDescent="0.3">
      <c r="C47" s="43" t="s">
        <v>42</v>
      </c>
      <c r="D47" s="44"/>
      <c r="E47" s="13">
        <f>SUM(E48:E49)</f>
        <v>157</v>
      </c>
      <c r="F47" s="14">
        <f>SUM(F48:F49)</f>
        <v>247</v>
      </c>
      <c r="G47" s="14">
        <f>SUM(G48:G49)</f>
        <v>308</v>
      </c>
      <c r="H47" s="14">
        <f t="shared" ref="H47:K47" si="10">SUM(H48:H49)</f>
        <v>0</v>
      </c>
      <c r="I47" s="14">
        <f t="shared" si="10"/>
        <v>0</v>
      </c>
      <c r="J47" s="14">
        <f t="shared" si="10"/>
        <v>0</v>
      </c>
      <c r="K47" s="14">
        <f t="shared" si="10"/>
        <v>0</v>
      </c>
      <c r="L47" s="34">
        <f>SUM(L48:L49)</f>
        <v>308</v>
      </c>
    </row>
    <row r="48" spans="2:18" ht="15.95" customHeight="1" x14ac:dyDescent="0.25">
      <c r="C48" s="45" t="s">
        <v>43</v>
      </c>
      <c r="D48" s="46"/>
      <c r="E48" s="16">
        <v>152</v>
      </c>
      <c r="F48" s="18">
        <v>236</v>
      </c>
      <c r="G48" s="18">
        <v>305</v>
      </c>
      <c r="H48" s="18">
        <v>0</v>
      </c>
      <c r="I48" s="18">
        <v>0</v>
      </c>
      <c r="J48" s="18">
        <v>0</v>
      </c>
      <c r="K48" s="18">
        <v>0</v>
      </c>
      <c r="L48" s="17">
        <v>305</v>
      </c>
    </row>
    <row r="49" spans="3:12" ht="15.95" customHeight="1" x14ac:dyDescent="0.25">
      <c r="C49" s="45" t="s">
        <v>44</v>
      </c>
      <c r="D49" s="46"/>
      <c r="E49" s="16">
        <v>5</v>
      </c>
      <c r="F49" s="18">
        <v>11</v>
      </c>
      <c r="G49" s="18">
        <v>3</v>
      </c>
      <c r="H49" s="18">
        <v>0</v>
      </c>
      <c r="I49" s="18">
        <v>0</v>
      </c>
      <c r="J49" s="18">
        <v>0</v>
      </c>
      <c r="K49" s="18">
        <v>0</v>
      </c>
      <c r="L49" s="17">
        <v>3</v>
      </c>
    </row>
    <row r="50" spans="3:12" ht="15.95" customHeight="1" thickBot="1" x14ac:dyDescent="0.3">
      <c r="C50" s="16"/>
      <c r="D50" s="17"/>
      <c r="E50" s="18"/>
      <c r="F50" s="18"/>
      <c r="G50" s="18"/>
      <c r="H50" s="18"/>
      <c r="I50" s="18"/>
      <c r="J50" s="18"/>
      <c r="K50" s="18"/>
      <c r="L50" s="17"/>
    </row>
    <row r="51" spans="3:12" s="15" customFormat="1" ht="15.95" customHeight="1" thickBot="1" x14ac:dyDescent="0.3">
      <c r="C51" s="43" t="s">
        <v>45</v>
      </c>
      <c r="D51" s="44"/>
      <c r="E51" s="13">
        <f>SUM(E52:E53)</f>
        <v>105</v>
      </c>
      <c r="F51" s="14">
        <f>SUM(F52:F53)</f>
        <v>240</v>
      </c>
      <c r="G51" s="14">
        <f>SUM(G52:G53)</f>
        <v>219</v>
      </c>
      <c r="H51" s="14">
        <f t="shared" ref="H51:K51" si="11">SUM(H52:H53)</f>
        <v>4</v>
      </c>
      <c r="I51" s="14">
        <f t="shared" si="11"/>
        <v>45</v>
      </c>
      <c r="J51" s="14">
        <f t="shared" si="11"/>
        <v>13</v>
      </c>
      <c r="K51" s="14">
        <f t="shared" si="11"/>
        <v>0</v>
      </c>
      <c r="L51" s="34">
        <f>SUM(L52:L53)</f>
        <v>157</v>
      </c>
    </row>
    <row r="52" spans="3:12" ht="15.95" customHeight="1" x14ac:dyDescent="0.25">
      <c r="C52" s="45" t="s">
        <v>46</v>
      </c>
      <c r="D52" s="46"/>
      <c r="E52" s="16">
        <v>101</v>
      </c>
      <c r="F52" s="18">
        <v>226</v>
      </c>
      <c r="G52" s="18">
        <v>211</v>
      </c>
      <c r="H52" s="18">
        <v>4</v>
      </c>
      <c r="I52" s="18">
        <v>44</v>
      </c>
      <c r="J52" s="18">
        <v>11</v>
      </c>
      <c r="K52" s="18">
        <v>0</v>
      </c>
      <c r="L52" s="17">
        <v>152</v>
      </c>
    </row>
    <row r="53" spans="3:12" ht="15.95" customHeight="1" x14ac:dyDescent="0.25">
      <c r="C53" s="45" t="s">
        <v>47</v>
      </c>
      <c r="D53" s="46"/>
      <c r="E53" s="16">
        <v>4</v>
      </c>
      <c r="F53" s="18">
        <v>14</v>
      </c>
      <c r="G53" s="18">
        <v>8</v>
      </c>
      <c r="H53" s="18">
        <v>0</v>
      </c>
      <c r="I53" s="18">
        <v>1</v>
      </c>
      <c r="J53" s="18">
        <v>2</v>
      </c>
      <c r="K53" s="18">
        <v>0</v>
      </c>
      <c r="L53" s="17">
        <v>5</v>
      </c>
    </row>
    <row r="54" spans="3:12" ht="15.95" customHeight="1" thickBot="1" x14ac:dyDescent="0.3">
      <c r="C54" s="16"/>
      <c r="D54" s="17"/>
      <c r="E54" s="18"/>
      <c r="F54" s="18"/>
      <c r="G54" s="18"/>
      <c r="H54" s="18"/>
      <c r="I54" s="18"/>
      <c r="J54" s="18"/>
      <c r="K54" s="18"/>
      <c r="L54" s="17"/>
    </row>
    <row r="55" spans="3:12" s="15" customFormat="1" ht="15.95" customHeight="1" thickBot="1" x14ac:dyDescent="0.3">
      <c r="C55" s="43" t="s">
        <v>48</v>
      </c>
      <c r="D55" s="44"/>
      <c r="E55" s="13">
        <f>SUM(E56:E57)</f>
        <v>259</v>
      </c>
      <c r="F55" s="14">
        <f>SUM(F56:F57)</f>
        <v>517</v>
      </c>
      <c r="G55" s="14">
        <f>SUM(G56:G57)</f>
        <v>571</v>
      </c>
      <c r="H55" s="14">
        <f t="shared" ref="H55:K55" si="12">SUM(H56:H57)</f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34">
        <f>SUM(L56:L57)</f>
        <v>571</v>
      </c>
    </row>
    <row r="56" spans="3:12" ht="15.95" customHeight="1" x14ac:dyDescent="0.25">
      <c r="C56" s="45" t="s">
        <v>49</v>
      </c>
      <c r="D56" s="46"/>
      <c r="E56" s="16">
        <v>196</v>
      </c>
      <c r="F56" s="18">
        <v>380</v>
      </c>
      <c r="G56" s="18">
        <v>423</v>
      </c>
      <c r="H56" s="18">
        <v>0</v>
      </c>
      <c r="I56" s="18">
        <v>0</v>
      </c>
      <c r="J56" s="18">
        <v>0</v>
      </c>
      <c r="K56" s="18">
        <v>0</v>
      </c>
      <c r="L56" s="17">
        <v>423</v>
      </c>
    </row>
    <row r="57" spans="3:12" ht="15.95" customHeight="1" x14ac:dyDescent="0.25">
      <c r="C57" s="45" t="s">
        <v>50</v>
      </c>
      <c r="D57" s="46"/>
      <c r="E57" s="16">
        <v>63</v>
      </c>
      <c r="F57" s="18">
        <v>137</v>
      </c>
      <c r="G57" s="18">
        <v>148</v>
      </c>
      <c r="H57" s="18">
        <v>0</v>
      </c>
      <c r="I57" s="18">
        <v>0</v>
      </c>
      <c r="J57" s="18">
        <v>0</v>
      </c>
      <c r="K57" s="18">
        <v>0</v>
      </c>
      <c r="L57" s="17">
        <v>148</v>
      </c>
    </row>
    <row r="58" spans="3:12" ht="15.95" customHeight="1" thickBot="1" x14ac:dyDescent="0.3">
      <c r="C58" s="16"/>
      <c r="D58" s="17"/>
      <c r="E58" s="18"/>
      <c r="F58" s="18"/>
      <c r="G58" s="18"/>
      <c r="H58" s="18"/>
      <c r="I58" s="18"/>
      <c r="J58" s="18"/>
      <c r="K58" s="18"/>
      <c r="L58" s="17"/>
    </row>
    <row r="59" spans="3:12" s="15" customFormat="1" ht="15.95" customHeight="1" thickBot="1" x14ac:dyDescent="0.3">
      <c r="C59" s="43" t="s">
        <v>51</v>
      </c>
      <c r="D59" s="47"/>
      <c r="E59" s="13">
        <f>E60</f>
        <v>119</v>
      </c>
      <c r="F59" s="14">
        <f>F60</f>
        <v>195</v>
      </c>
      <c r="G59" s="14">
        <f>G60</f>
        <v>202</v>
      </c>
      <c r="H59" s="14">
        <f t="shared" ref="H59:K59" si="13">H60</f>
        <v>0</v>
      </c>
      <c r="I59" s="14">
        <f t="shared" si="13"/>
        <v>0</v>
      </c>
      <c r="J59" s="14">
        <f t="shared" si="13"/>
        <v>0</v>
      </c>
      <c r="K59" s="14">
        <f t="shared" si="13"/>
        <v>0</v>
      </c>
      <c r="L59" s="34">
        <f>L60</f>
        <v>202</v>
      </c>
    </row>
    <row r="60" spans="3:12" ht="15.95" customHeight="1" x14ac:dyDescent="0.25">
      <c r="C60" s="45" t="s">
        <v>52</v>
      </c>
      <c r="D60" s="46"/>
      <c r="E60" s="16">
        <v>119</v>
      </c>
      <c r="F60" s="18">
        <v>195</v>
      </c>
      <c r="G60" s="18">
        <v>202</v>
      </c>
      <c r="H60" s="18">
        <v>0</v>
      </c>
      <c r="I60" s="18">
        <v>0</v>
      </c>
      <c r="J60" s="18">
        <v>0</v>
      </c>
      <c r="K60" s="18">
        <v>0</v>
      </c>
      <c r="L60" s="17">
        <v>202</v>
      </c>
    </row>
    <row r="61" spans="3:12" ht="15.95" customHeight="1" thickBot="1" x14ac:dyDescent="0.3">
      <c r="C61" s="16"/>
      <c r="D61" s="17"/>
      <c r="E61" s="18"/>
      <c r="F61" s="18"/>
      <c r="G61" s="18"/>
      <c r="H61" s="18"/>
      <c r="I61" s="18"/>
      <c r="J61" s="18"/>
      <c r="K61" s="18"/>
      <c r="L61" s="17"/>
    </row>
    <row r="62" spans="3:12" s="15" customFormat="1" ht="15.95" customHeight="1" thickBot="1" x14ac:dyDescent="0.3">
      <c r="C62" s="43" t="s">
        <v>53</v>
      </c>
      <c r="D62" s="44"/>
      <c r="E62" s="13">
        <f>E63</f>
        <v>134</v>
      </c>
      <c r="F62" s="14">
        <f>F63</f>
        <v>203</v>
      </c>
      <c r="G62" s="14">
        <f>G63</f>
        <v>161</v>
      </c>
      <c r="H62" s="14">
        <f t="shared" ref="H62:K62" si="14">H63</f>
        <v>1</v>
      </c>
      <c r="I62" s="14">
        <f t="shared" si="14"/>
        <v>0</v>
      </c>
      <c r="J62" s="14">
        <f t="shared" si="14"/>
        <v>0</v>
      </c>
      <c r="K62" s="14">
        <f t="shared" si="14"/>
        <v>0</v>
      </c>
      <c r="L62" s="34">
        <f>L63</f>
        <v>160</v>
      </c>
    </row>
    <row r="63" spans="3:12" ht="15.95" customHeight="1" x14ac:dyDescent="0.25">
      <c r="C63" s="45" t="s">
        <v>54</v>
      </c>
      <c r="D63" s="46"/>
      <c r="E63" s="16">
        <v>134</v>
      </c>
      <c r="F63" s="18">
        <v>203</v>
      </c>
      <c r="G63" s="18">
        <v>161</v>
      </c>
      <c r="H63" s="18">
        <v>1</v>
      </c>
      <c r="I63" s="18">
        <v>0</v>
      </c>
      <c r="J63" s="18">
        <v>0</v>
      </c>
      <c r="K63" s="18">
        <v>0</v>
      </c>
      <c r="L63" s="17">
        <v>160</v>
      </c>
    </row>
    <row r="64" spans="3:12" ht="15.95" customHeight="1" thickBot="1" x14ac:dyDescent="0.3">
      <c r="C64" s="16"/>
      <c r="D64" s="17"/>
      <c r="E64" s="16"/>
      <c r="F64" s="18"/>
      <c r="G64" s="18"/>
      <c r="H64" s="18"/>
      <c r="I64" s="18"/>
      <c r="J64" s="18"/>
      <c r="K64" s="18"/>
      <c r="L64" s="17"/>
    </row>
    <row r="65" spans="3:12" s="15" customFormat="1" ht="15.95" customHeight="1" thickBot="1" x14ac:dyDescent="0.3">
      <c r="C65" s="43" t="s">
        <v>55</v>
      </c>
      <c r="D65" s="44"/>
      <c r="E65" s="13">
        <f>E66</f>
        <v>416</v>
      </c>
      <c r="F65" s="14">
        <f>F66</f>
        <v>824</v>
      </c>
      <c r="G65" s="14">
        <f>G66</f>
        <v>892</v>
      </c>
      <c r="H65" s="14">
        <f t="shared" ref="H65:K65" si="15">H66</f>
        <v>0</v>
      </c>
      <c r="I65" s="14">
        <f t="shared" si="15"/>
        <v>0</v>
      </c>
      <c r="J65" s="14">
        <f t="shared" si="15"/>
        <v>0</v>
      </c>
      <c r="K65" s="14">
        <f t="shared" si="15"/>
        <v>0</v>
      </c>
      <c r="L65" s="34">
        <f>L66</f>
        <v>892</v>
      </c>
    </row>
    <row r="66" spans="3:12" ht="15.95" customHeight="1" x14ac:dyDescent="0.25">
      <c r="C66" s="45" t="s">
        <v>56</v>
      </c>
      <c r="D66" s="46"/>
      <c r="E66" s="16">
        <v>416</v>
      </c>
      <c r="F66" s="18">
        <v>824</v>
      </c>
      <c r="G66" s="18">
        <v>892</v>
      </c>
      <c r="H66" s="18">
        <v>0</v>
      </c>
      <c r="I66" s="18">
        <v>0</v>
      </c>
      <c r="J66" s="18">
        <v>0</v>
      </c>
      <c r="K66" s="18">
        <v>0</v>
      </c>
      <c r="L66" s="17">
        <v>892</v>
      </c>
    </row>
    <row r="67" spans="3:12" ht="15.95" customHeight="1" x14ac:dyDescent="0.25">
      <c r="C67" s="23"/>
      <c r="D67" s="24"/>
      <c r="E67" s="25"/>
      <c r="F67" s="26"/>
      <c r="G67" s="26"/>
      <c r="H67" s="26"/>
      <c r="I67" s="26"/>
      <c r="J67" s="26"/>
      <c r="K67" s="26"/>
      <c r="L67" s="38"/>
    </row>
    <row r="68" spans="3:12" ht="15.95" customHeight="1" x14ac:dyDescent="0.25"/>
    <row r="69" spans="3:12" x14ac:dyDescent="0.25">
      <c r="E69" s="27"/>
      <c r="F69" s="27"/>
    </row>
  </sheetData>
  <mergeCells count="54">
    <mergeCell ref="H4:J4"/>
    <mergeCell ref="K4:K5"/>
    <mergeCell ref="L4:L5"/>
    <mergeCell ref="C3:D5"/>
    <mergeCell ref="E3:E5"/>
    <mergeCell ref="F3:F5"/>
    <mergeCell ref="G3:G5"/>
    <mergeCell ref="H3:L3"/>
    <mergeCell ref="C21:D21"/>
    <mergeCell ref="C7:D7"/>
    <mergeCell ref="C9:D9"/>
    <mergeCell ref="C10:D10"/>
    <mergeCell ref="C12:D12"/>
    <mergeCell ref="C13:D13"/>
    <mergeCell ref="C14:D14"/>
    <mergeCell ref="C15:D15"/>
    <mergeCell ref="C17:D17"/>
    <mergeCell ref="C18:D18"/>
    <mergeCell ref="C19:D19"/>
    <mergeCell ref="C20:D20"/>
    <mergeCell ref="C36:D36"/>
    <mergeCell ref="C23:D23"/>
    <mergeCell ref="C24:D24"/>
    <mergeCell ref="C25:D25"/>
    <mergeCell ref="C27:D27"/>
    <mergeCell ref="C28:D28"/>
    <mergeCell ref="C29:D29"/>
    <mergeCell ref="C30:D30"/>
    <mergeCell ref="C31:D31"/>
    <mergeCell ref="C32:D32"/>
    <mergeCell ref="C34:D34"/>
    <mergeCell ref="C35:D35"/>
    <mergeCell ref="C52:D52"/>
    <mergeCell ref="C37:D37"/>
    <mergeCell ref="C38:D38"/>
    <mergeCell ref="C40:D40"/>
    <mergeCell ref="C41:D41"/>
    <mergeCell ref="C43:D43"/>
    <mergeCell ref="C44:D44"/>
    <mergeCell ref="C45:D45"/>
    <mergeCell ref="C47:D47"/>
    <mergeCell ref="C48:D48"/>
    <mergeCell ref="C49:D49"/>
    <mergeCell ref="C51:D51"/>
    <mergeCell ref="C62:D62"/>
    <mergeCell ref="C63:D63"/>
    <mergeCell ref="C65:D65"/>
    <mergeCell ref="C66:D66"/>
    <mergeCell ref="C53:D53"/>
    <mergeCell ref="C55:D55"/>
    <mergeCell ref="C56:D56"/>
    <mergeCell ref="C57:D57"/>
    <mergeCell ref="C59:D59"/>
    <mergeCell ref="C60:D60"/>
  </mergeCells>
  <phoneticPr fontId="3"/>
  <pageMargins left="0.9055118110236221" right="0.51181102362204722" top="0.74803149606299213" bottom="0.74803149606299213" header="0.31496062992125984" footer="0.31496062992125984"/>
  <pageSetup paperSize="9" scale="62" orientation="portrait" r:id="rId1"/>
</worksheet>
</file>