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1　R5作成データ更新\"/>
    </mc:Choice>
  </mc:AlternateContent>
  <xr:revisionPtr revIDLastSave="0" documentId="13_ncr:1_{D01FD4CA-07DB-47CF-B7F0-0E910AB3A219}" xr6:coauthVersionLast="47" xr6:coauthVersionMax="47" xr10:uidLastSave="{00000000-0000-0000-0000-000000000000}"/>
  <bookViews>
    <workbookView xWindow="6787" yWindow="-16297" windowWidth="28996" windowHeight="15675" xr2:uid="{101579C5-15E5-465D-9C13-F8E007D63D40}"/>
  </bookViews>
  <sheets>
    <sheet name="R5健康相談" sheetId="1" r:id="rId1"/>
  </sheets>
  <definedNames>
    <definedName name="_xlnm.Print_Area" localSheetId="0">'R5健康相談'!$A$1:$W$68</definedName>
    <definedName name="_xlnm.Print_Titles" localSheetId="0">'R5健康相談'!$2:$7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C66" i="1"/>
  <c r="V66" i="1"/>
  <c r="U66" i="1"/>
  <c r="T66" i="1"/>
  <c r="S66" i="1"/>
  <c r="R66" i="1"/>
  <c r="Q66" i="1"/>
  <c r="P66" i="1"/>
  <c r="O66" i="1"/>
  <c r="L66" i="1"/>
  <c r="K66" i="1"/>
  <c r="J66" i="1"/>
  <c r="I66" i="1"/>
  <c r="H66" i="1"/>
  <c r="G66" i="1"/>
  <c r="F66" i="1"/>
  <c r="E66" i="1"/>
  <c r="D63" i="1"/>
  <c r="C63" i="1"/>
  <c r="V63" i="1"/>
  <c r="U63" i="1"/>
  <c r="T63" i="1"/>
  <c r="S63" i="1"/>
  <c r="R63" i="1"/>
  <c r="Q63" i="1"/>
  <c r="P63" i="1"/>
  <c r="O63" i="1"/>
  <c r="N63" i="1"/>
  <c r="M63" i="1" s="1"/>
  <c r="L63" i="1"/>
  <c r="K63" i="1"/>
  <c r="J63" i="1"/>
  <c r="I63" i="1"/>
  <c r="H63" i="1"/>
  <c r="G63" i="1"/>
  <c r="F63" i="1"/>
  <c r="E63" i="1"/>
  <c r="M60" i="1"/>
  <c r="D60" i="1"/>
  <c r="V60" i="1"/>
  <c r="U60" i="1"/>
  <c r="T60" i="1"/>
  <c r="S60" i="1"/>
  <c r="R60" i="1"/>
  <c r="Q60" i="1"/>
  <c r="P60" i="1"/>
  <c r="O60" i="1"/>
  <c r="N60" i="1"/>
  <c r="L60" i="1"/>
  <c r="K60" i="1"/>
  <c r="J60" i="1"/>
  <c r="I60" i="1"/>
  <c r="H60" i="1"/>
  <c r="G60" i="1"/>
  <c r="F60" i="1"/>
  <c r="E60" i="1"/>
  <c r="M56" i="1"/>
  <c r="C56" i="1"/>
  <c r="V56" i="1"/>
  <c r="U56" i="1"/>
  <c r="T56" i="1"/>
  <c r="S56" i="1"/>
  <c r="R56" i="1"/>
  <c r="Q56" i="1"/>
  <c r="P56" i="1"/>
  <c r="O56" i="1"/>
  <c r="L56" i="1"/>
  <c r="K56" i="1"/>
  <c r="J56" i="1"/>
  <c r="I56" i="1"/>
  <c r="H56" i="1"/>
  <c r="G56" i="1"/>
  <c r="F56" i="1"/>
  <c r="E56" i="1"/>
  <c r="N52" i="1"/>
  <c r="M52" i="1"/>
  <c r="D52" i="1"/>
  <c r="V52" i="1"/>
  <c r="U52" i="1"/>
  <c r="T52" i="1"/>
  <c r="S52" i="1"/>
  <c r="R52" i="1"/>
  <c r="Q52" i="1"/>
  <c r="P52" i="1"/>
  <c r="O52" i="1"/>
  <c r="L52" i="1"/>
  <c r="K52" i="1"/>
  <c r="J52" i="1"/>
  <c r="I52" i="1"/>
  <c r="H52" i="1"/>
  <c r="G52" i="1"/>
  <c r="F52" i="1"/>
  <c r="E52" i="1"/>
  <c r="D48" i="1"/>
  <c r="M48" i="1"/>
  <c r="C48" i="1"/>
  <c r="V48" i="1"/>
  <c r="U48" i="1"/>
  <c r="T48" i="1"/>
  <c r="S48" i="1"/>
  <c r="R48" i="1"/>
  <c r="Q48" i="1"/>
  <c r="P48" i="1"/>
  <c r="O48" i="1"/>
  <c r="L48" i="1"/>
  <c r="K48" i="1"/>
  <c r="J48" i="1"/>
  <c r="I48" i="1"/>
  <c r="H48" i="1"/>
  <c r="G48" i="1"/>
  <c r="F48" i="1"/>
  <c r="E48" i="1"/>
  <c r="M44" i="1"/>
  <c r="C44" i="1"/>
  <c r="V44" i="1"/>
  <c r="U44" i="1"/>
  <c r="T44" i="1"/>
  <c r="S44" i="1"/>
  <c r="R44" i="1"/>
  <c r="Q44" i="1"/>
  <c r="P44" i="1"/>
  <c r="O44" i="1"/>
  <c r="L44" i="1"/>
  <c r="K44" i="1"/>
  <c r="J44" i="1"/>
  <c r="I44" i="1"/>
  <c r="H44" i="1"/>
  <c r="G44" i="1"/>
  <c r="F44" i="1"/>
  <c r="E44" i="1"/>
  <c r="M41" i="1"/>
  <c r="V41" i="1"/>
  <c r="U41" i="1"/>
  <c r="T41" i="1"/>
  <c r="S41" i="1"/>
  <c r="R41" i="1"/>
  <c r="Q41" i="1"/>
  <c r="P41" i="1"/>
  <c r="O41" i="1"/>
  <c r="L41" i="1"/>
  <c r="K41" i="1"/>
  <c r="J41" i="1"/>
  <c r="I41" i="1"/>
  <c r="H41" i="1"/>
  <c r="G41" i="1"/>
  <c r="F41" i="1"/>
  <c r="E41" i="1"/>
  <c r="D41" i="1"/>
  <c r="V35" i="1"/>
  <c r="U35" i="1"/>
  <c r="T35" i="1"/>
  <c r="S35" i="1"/>
  <c r="R35" i="1"/>
  <c r="Q35" i="1"/>
  <c r="P35" i="1"/>
  <c r="O35" i="1"/>
  <c r="L35" i="1"/>
  <c r="K35" i="1"/>
  <c r="J35" i="1"/>
  <c r="I35" i="1"/>
  <c r="H35" i="1"/>
  <c r="G35" i="1"/>
  <c r="F35" i="1"/>
  <c r="E35" i="1"/>
  <c r="D28" i="1"/>
  <c r="V28" i="1"/>
  <c r="U28" i="1"/>
  <c r="T28" i="1"/>
  <c r="S28" i="1"/>
  <c r="R28" i="1"/>
  <c r="Q28" i="1"/>
  <c r="P28" i="1"/>
  <c r="O28" i="1"/>
  <c r="L28" i="1"/>
  <c r="K28" i="1"/>
  <c r="J28" i="1"/>
  <c r="I28" i="1"/>
  <c r="H28" i="1"/>
  <c r="G28" i="1"/>
  <c r="F28" i="1"/>
  <c r="E28" i="1"/>
  <c r="V24" i="1"/>
  <c r="U24" i="1"/>
  <c r="T24" i="1"/>
  <c r="S24" i="1"/>
  <c r="R24" i="1"/>
  <c r="Q24" i="1"/>
  <c r="P24" i="1"/>
  <c r="O24" i="1"/>
  <c r="L24" i="1"/>
  <c r="K24" i="1"/>
  <c r="J24" i="1"/>
  <c r="I24" i="1"/>
  <c r="H24" i="1"/>
  <c r="G24" i="1"/>
  <c r="F24" i="1"/>
  <c r="E24" i="1"/>
  <c r="V18" i="1"/>
  <c r="U18" i="1"/>
  <c r="T18" i="1"/>
  <c r="S18" i="1"/>
  <c r="R18" i="1"/>
  <c r="Q18" i="1"/>
  <c r="P18" i="1"/>
  <c r="O18" i="1"/>
  <c r="L18" i="1"/>
  <c r="K18" i="1"/>
  <c r="J18" i="1"/>
  <c r="I18" i="1"/>
  <c r="H18" i="1"/>
  <c r="G18" i="1"/>
  <c r="F18" i="1"/>
  <c r="E18" i="1"/>
  <c r="N11" i="1"/>
  <c r="V13" i="1"/>
  <c r="U13" i="1"/>
  <c r="T13" i="1"/>
  <c r="S13" i="1"/>
  <c r="R13" i="1"/>
  <c r="Q13" i="1"/>
  <c r="P13" i="1"/>
  <c r="O13" i="1"/>
  <c r="L13" i="1"/>
  <c r="K13" i="1"/>
  <c r="J13" i="1"/>
  <c r="I13" i="1"/>
  <c r="H13" i="1"/>
  <c r="G13" i="1"/>
  <c r="F13" i="1"/>
  <c r="E13" i="1"/>
  <c r="V11" i="1"/>
  <c r="U11" i="1"/>
  <c r="T11" i="1"/>
  <c r="S11" i="1"/>
  <c r="R11" i="1"/>
  <c r="Q11" i="1"/>
  <c r="P11" i="1"/>
  <c r="O11" i="1"/>
  <c r="L11" i="1"/>
  <c r="K11" i="1"/>
  <c r="J11" i="1"/>
  <c r="I11" i="1"/>
  <c r="H11" i="1"/>
  <c r="G11" i="1"/>
  <c r="F11" i="1"/>
  <c r="E11" i="1"/>
  <c r="V10" i="1"/>
  <c r="V8" i="1" s="1"/>
  <c r="U10" i="1"/>
  <c r="U8" i="1" s="1"/>
  <c r="T10" i="1"/>
  <c r="T8" i="1" s="1"/>
  <c r="S10" i="1"/>
  <c r="R10" i="1"/>
  <c r="R8" i="1" s="1"/>
  <c r="Q10" i="1"/>
  <c r="Q8" i="1" s="1"/>
  <c r="P10" i="1"/>
  <c r="O10" i="1"/>
  <c r="O8" i="1" s="1"/>
  <c r="L10" i="1"/>
  <c r="L8" i="1" s="1"/>
  <c r="K10" i="1"/>
  <c r="J10" i="1"/>
  <c r="I10" i="1"/>
  <c r="H10" i="1"/>
  <c r="H8" i="1" s="1"/>
  <c r="G10" i="1"/>
  <c r="G8" i="1" s="1"/>
  <c r="F10" i="1"/>
  <c r="E10" i="1"/>
  <c r="E8" i="1" s="1"/>
  <c r="J8" i="1" l="1"/>
  <c r="K8" i="1"/>
  <c r="C24" i="1"/>
  <c r="C35" i="1"/>
  <c r="D24" i="1"/>
  <c r="D11" i="1"/>
  <c r="D18" i="1"/>
  <c r="N24" i="1"/>
  <c r="C28" i="1"/>
  <c r="D35" i="1"/>
  <c r="C60" i="1"/>
  <c r="D66" i="1"/>
  <c r="F8" i="1"/>
  <c r="P8" i="1"/>
  <c r="C10" i="1"/>
  <c r="N18" i="1"/>
  <c r="N44" i="1"/>
  <c r="N66" i="1"/>
  <c r="N13" i="1"/>
  <c r="M35" i="1"/>
  <c r="D44" i="1"/>
  <c r="C52" i="1"/>
  <c r="C18" i="1"/>
  <c r="I8" i="1"/>
  <c r="S8" i="1"/>
  <c r="C11" i="1"/>
  <c r="N41" i="1"/>
  <c r="M10" i="1"/>
  <c r="M28" i="1"/>
  <c r="C13" i="1"/>
  <c r="M18" i="1"/>
  <c r="M24" i="1"/>
  <c r="D13" i="1"/>
  <c r="N28" i="1"/>
  <c r="N35" i="1"/>
  <c r="N48" i="1"/>
  <c r="N56" i="1"/>
  <c r="N10" i="1"/>
  <c r="N8" i="1" s="1"/>
  <c r="C8" i="1" l="1"/>
  <c r="M11" i="1"/>
  <c r="M8" i="1" s="1"/>
  <c r="M13" i="1"/>
  <c r="D56" i="1"/>
  <c r="D10" i="1"/>
  <c r="D8" i="1" s="1"/>
</calcChain>
</file>

<file path=xl/sharedStrings.xml><?xml version="1.0" encoding="utf-8"?>
<sst xmlns="http://schemas.openxmlformats.org/spreadsheetml/2006/main" count="80" uniqueCount="67">
  <si>
    <t>区　分</t>
    <rPh sb="0" eb="1">
      <t>ク</t>
    </rPh>
    <rPh sb="2" eb="3">
      <t>ブン</t>
    </rPh>
    <phoneticPr fontId="5"/>
  </si>
  <si>
    <t>健康相談実施状況</t>
    <rPh sb="2" eb="4">
      <t>ソウダン</t>
    </rPh>
    <phoneticPr fontId="5"/>
  </si>
  <si>
    <t>総数</t>
    <rPh sb="0" eb="2">
      <t>ソウスウ</t>
    </rPh>
    <phoneticPr fontId="5"/>
  </si>
  <si>
    <t>開催回数</t>
    <rPh sb="0" eb="2">
      <t>カイサイ</t>
    </rPh>
    <rPh sb="2" eb="4">
      <t>カイスウ</t>
    </rPh>
    <phoneticPr fontId="5"/>
  </si>
  <si>
    <t>被指導延人員</t>
    <rPh sb="0" eb="1">
      <t>ヒ</t>
    </rPh>
    <rPh sb="1" eb="3">
      <t>シドウ</t>
    </rPh>
    <rPh sb="3" eb="6">
      <t>ノベジンイン</t>
    </rPh>
    <phoneticPr fontId="5"/>
  </si>
  <si>
    <t>重点
健康
相談</t>
    <rPh sb="0" eb="2">
      <t>ジュウテン</t>
    </rPh>
    <rPh sb="3" eb="5">
      <t>ケンコウ</t>
    </rPh>
    <rPh sb="6" eb="8">
      <t>ソウダン</t>
    </rPh>
    <phoneticPr fontId="5"/>
  </si>
  <si>
    <t>(再掲）</t>
    <rPh sb="1" eb="3">
      <t>サイケイ</t>
    </rPh>
    <phoneticPr fontId="5"/>
  </si>
  <si>
    <t>総合
健康
相談</t>
    <rPh sb="0" eb="2">
      <t>ソウゴウ</t>
    </rPh>
    <rPh sb="3" eb="5">
      <t>ケンコウ</t>
    </rPh>
    <rPh sb="6" eb="8">
      <t>ソウダン</t>
    </rPh>
    <phoneticPr fontId="5"/>
  </si>
  <si>
    <t>高血圧</t>
    <rPh sb="0" eb="3">
      <t>コウケツアツ</t>
    </rPh>
    <phoneticPr fontId="5"/>
  </si>
  <si>
    <t>脂質
異常症</t>
    <rPh sb="0" eb="2">
      <t>シシツ</t>
    </rPh>
    <rPh sb="3" eb="5">
      <t>イジョウ</t>
    </rPh>
    <rPh sb="5" eb="6">
      <t>ショウ</t>
    </rPh>
    <phoneticPr fontId="5"/>
  </si>
  <si>
    <t>糖尿病</t>
    <rPh sb="0" eb="3">
      <t>トウニョウビョウ</t>
    </rPh>
    <phoneticPr fontId="5"/>
  </si>
  <si>
    <t>歯周
疾患</t>
    <rPh sb="0" eb="2">
      <t>シシュウ</t>
    </rPh>
    <rPh sb="3" eb="5">
      <t>シッカン</t>
    </rPh>
    <phoneticPr fontId="5"/>
  </si>
  <si>
    <t>骨粗
鬆症</t>
    <rPh sb="0" eb="1">
      <t>ホネ</t>
    </rPh>
    <rPh sb="1" eb="2">
      <t>ホボ</t>
    </rPh>
    <rPh sb="3" eb="4">
      <t>ショウ</t>
    </rPh>
    <rPh sb="4" eb="5">
      <t>ショウ</t>
    </rPh>
    <phoneticPr fontId="5"/>
  </si>
  <si>
    <t>女性の
健康</t>
    <rPh sb="0" eb="2">
      <t>ジョセイ</t>
    </rPh>
    <rPh sb="4" eb="6">
      <t>ケンコウ</t>
    </rPh>
    <phoneticPr fontId="5"/>
  </si>
  <si>
    <t>病態別</t>
    <rPh sb="0" eb="2">
      <t>ビョウタイ</t>
    </rPh>
    <rPh sb="2" eb="3">
      <t>ベツ</t>
    </rPh>
    <phoneticPr fontId="5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</si>
  <si>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</si>
  <si>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</si>
  <si>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</si>
  <si>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7"/>
  </si>
  <si>
    <t>村上市</t>
  </si>
  <si>
    <t>関川村</t>
  </si>
  <si>
    <t>粟島浦村</t>
  </si>
  <si>
    <t>実施なし</t>
    <rPh sb="0" eb="2">
      <t>ジッシ</t>
    </rPh>
    <phoneticPr fontId="8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</si>
  <si>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7"/>
  </si>
  <si>
    <t>新発田市</t>
  </si>
  <si>
    <t>阿賀野市</t>
    <rPh sb="0" eb="4">
      <t>アガノシ</t>
    </rPh>
    <phoneticPr fontId="6"/>
  </si>
  <si>
    <t>胎内市</t>
    <rPh sb="0" eb="3">
      <t>タイナイシ</t>
    </rPh>
    <phoneticPr fontId="5"/>
  </si>
  <si>
    <t>聖籠町</t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</si>
  <si>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7"/>
  </si>
  <si>
    <t>五泉市</t>
  </si>
  <si>
    <t>阿賀町</t>
    <rPh sb="0" eb="3">
      <t>アガマチ</t>
    </rPh>
    <phoneticPr fontId="5"/>
  </si>
  <si>
    <t>三条保健所管内計</t>
    <rPh sb="2" eb="5">
      <t>ホケンジョ</t>
    </rPh>
    <rPh sb="5" eb="7">
      <t>カンナイ</t>
    </rPh>
    <rPh sb="7" eb="8">
      <t>ケイ</t>
    </rPh>
    <phoneticPr fontId="7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</si>
  <si>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</si>
  <si>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</si>
  <si>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</si>
  <si>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</si>
  <si>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</si>
  <si>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7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</si>
  <si>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</si>
  <si>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</si>
  <si>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</si>
  <si>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</si>
  <si>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7"/>
  </si>
  <si>
    <t>魚沼市</t>
    <rPh sb="0" eb="2">
      <t>ウオヌマ</t>
    </rPh>
    <rPh sb="2" eb="3">
      <t>シ</t>
    </rPh>
    <phoneticPr fontId="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</si>
  <si>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7"/>
  </si>
  <si>
    <t>南魚沼市</t>
    <rPh sb="0" eb="1">
      <t>ミナミ</t>
    </rPh>
    <rPh sb="1" eb="3">
      <t>ウオヌマ</t>
    </rPh>
    <rPh sb="3" eb="4">
      <t>シ</t>
    </rPh>
    <phoneticPr fontId="6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</si>
  <si>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</si>
  <si>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7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</si>
  <si>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</si>
  <si>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</si>
  <si>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7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</si>
  <si>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</si>
  <si>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</si>
  <si>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7"/>
  </si>
  <si>
    <t>上越市</t>
  </si>
  <si>
    <t>妙高市</t>
    <rPh sb="0" eb="2">
      <t>ミョウコウ</t>
    </rPh>
    <rPh sb="2" eb="3">
      <t>シ</t>
    </rPh>
    <phoneticPr fontId="5"/>
  </si>
  <si>
    <t>糸魚川保健所管内計</t>
    <rPh sb="3" eb="6">
      <t>ホケンジョ</t>
    </rPh>
    <rPh sb="6" eb="8">
      <t>カンナイ</t>
    </rPh>
    <rPh sb="8" eb="9">
      <t>ケイ</t>
    </rPh>
    <phoneticPr fontId="7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</si>
  <si>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</si>
  <si>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7"/>
  </si>
  <si>
    <t>佐渡市</t>
    <rPh sb="0" eb="2">
      <t>サド</t>
    </rPh>
    <phoneticPr fontId="6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</si>
  <si>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6"/>
  </si>
  <si>
    <t>新潟市</t>
    <rPh sb="0" eb="3">
      <t>ニイガタシ</t>
    </rPh>
    <phoneticPr fontId="6"/>
  </si>
  <si>
    <t>-</t>
    <phoneticPr fontId="3"/>
  </si>
  <si>
    <t>２　令和５年度　健康相談実施状況</t>
    <rPh sb="2" eb="4">
      <t>レイワ</t>
    </rPh>
    <rPh sb="5" eb="7">
      <t>ネンド</t>
    </rPh>
    <rPh sb="8" eb="10">
      <t>ケンコウ</t>
    </rPh>
    <rPh sb="10" eb="12">
      <t>ソウダン</t>
    </rPh>
    <rPh sb="12" eb="16">
      <t>ジッシジョウキョウ</t>
    </rPh>
    <phoneticPr fontId="3"/>
  </si>
  <si>
    <t>（令和6年3月末現在）</t>
    <rPh sb="1" eb="3">
      <t>レイワ</t>
    </rPh>
    <rPh sb="4" eb="5">
      <t>ネン</t>
    </rPh>
    <rPh sb="5" eb="6">
      <t>ヘイネン</t>
    </rPh>
    <rPh sb="6" eb="7">
      <t>ガツ</t>
    </rPh>
    <rPh sb="7" eb="8">
      <t>マツ</t>
    </rPh>
    <rPh sb="8" eb="10">
      <t>ゲンザイ</t>
    </rPh>
    <phoneticPr fontId="5"/>
  </si>
  <si>
    <t>実施なし</t>
    <rPh sb="0" eb="2">
      <t>ジッシ</t>
    </rPh>
    <phoneticPr fontId="4"/>
  </si>
  <si>
    <t>実施なし</t>
    <rPh sb="0" eb="2">
      <t>ジッシ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</si>
</sst>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14"/>
      <name val="ＭＳ Ｐゴシック"/>
      <family val="3"/>
      <charset val="128"/>
    </font>
    <font>
      <sz val="6.75"/>
      <name val="FixedSys"/>
      <charset val="128"/>
    </font>
    <font>
      <sz val="12"/>
      <color indexed="8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>
      <alignment vertical="center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4" fillId="0" borderId="9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 applyProtection="1">
      <alignment vertical="center"/>
      <protection locked="0"/>
    </xf>
    <xf numFmtId="176" fontId="4" fillId="0" borderId="3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176" fontId="2" fillId="0" borderId="18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4" fillId="0" borderId="16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horizontal="left" vertical="center"/>
    </xf>
    <xf numFmtId="176" fontId="4" fillId="0" borderId="0" xfId="3" applyNumberFormat="1" applyFont="1" applyFill="1" applyBorder="1"/>
    <xf numFmtId="176" fontId="4" fillId="0" borderId="0" xfId="4" applyNumberFormat="1" applyFont="1" applyProtection="1">
      <protection locked="0"/>
    </xf>
    <xf numFmtId="176" fontId="4" fillId="0" borderId="8" xfId="4" applyNumberFormat="1" applyFont="1" applyBorder="1" applyProtection="1">
      <protection locked="0"/>
    </xf>
    <xf numFmtId="176" fontId="4" fillId="0" borderId="8" xfId="3" applyNumberFormat="1" applyFont="1" applyFill="1" applyBorder="1"/>
    <xf numFmtId="176" fontId="9" fillId="0" borderId="0" xfId="1" applyNumberFormat="1" applyFont="1" applyProtection="1">
      <protection locked="0"/>
    </xf>
    <xf numFmtId="176" fontId="9" fillId="0" borderId="8" xfId="1" applyNumberFormat="1" applyFont="1" applyBorder="1" applyProtection="1">
      <protection locked="0"/>
    </xf>
    <xf numFmtId="176" fontId="4" fillId="0" borderId="7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vertical="center"/>
    </xf>
    <xf numFmtId="176" fontId="2" fillId="0" borderId="19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4" fillId="0" borderId="20" xfId="3" applyNumberFormat="1" applyFont="1" applyFill="1" applyBorder="1"/>
    <xf numFmtId="176" fontId="4" fillId="0" borderId="7" xfId="3" applyNumberFormat="1" applyFont="1" applyFill="1" applyBorder="1"/>
    <xf numFmtId="176" fontId="4" fillId="0" borderId="2" xfId="1" applyNumberFormat="1" applyFont="1" applyBorder="1" applyAlignment="1">
      <alignment horizontal="center" vertical="center" wrapText="1"/>
    </xf>
    <xf numFmtId="176" fontId="4" fillId="0" borderId="13" xfId="1" applyNumberFormat="1" applyFont="1" applyBorder="1" applyAlignment="1">
      <alignment horizontal="center" vertical="center" wrapText="1"/>
    </xf>
    <xf numFmtId="176" fontId="4" fillId="0" borderId="6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3" xfId="1" applyNumberFormat="1" applyFont="1" applyBorder="1" applyAlignment="1">
      <alignment vertical="center" wrapText="1"/>
    </xf>
    <xf numFmtId="176" fontId="4" fillId="0" borderId="2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</cellXfs>
  <cellStyles count="5">
    <cellStyle name="桁区切り 2" xfId="3" xr:uid="{5E16D437-F5E7-4D39-9F21-D32E25E9B524}"/>
    <cellStyle name="標準" xfId="0" builtinId="0"/>
    <cellStyle name="標準 2 2" xfId="1" xr:uid="{FFD6173E-B779-475A-857B-6A77F3811219}"/>
    <cellStyle name="標準_地域保健・健康増進事業報告　入力用" xfId="4" xr:uid="{7685F09D-A702-46B5-A9DE-77CDAD5C03B8}"/>
    <cellStyle name="標準_報告様式(市町村配信用）" xfId="2" xr:uid="{96345190-3410-4D9D-8705-6ECCAD21E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9525-7B6B-4941-A0F9-43811C781173}">
  <sheetPr>
    <tabColor rgb="FFFF0000"/>
    <pageSetUpPr fitToPage="1"/>
  </sheetPr>
  <dimension ref="A1:W68"/>
  <sheetViews>
    <sheetView tabSelected="1" view="pageBreakPreview" zoomScale="75" zoomScaleNormal="75" zoomScaleSheetLayoutView="75" workbookViewId="0">
      <pane ySplit="6" topLeftCell="A7" activePane="bottomLeft" state="frozen"/>
      <selection pane="bottomLeft" activeCell="I20" sqref="I20"/>
    </sheetView>
  </sheetViews>
  <sheetFormatPr defaultRowHeight="18.600000000000001" customHeight="1" x14ac:dyDescent="0.7"/>
  <cols>
    <col min="1" max="1" width="3.625" style="1" customWidth="1"/>
    <col min="2" max="2" width="20.625" style="1" customWidth="1"/>
    <col min="3" max="22" width="8.125" style="1" customWidth="1"/>
    <col min="23" max="23" width="2.375" style="1" customWidth="1"/>
    <col min="24" max="256" width="9" style="1"/>
    <col min="257" max="257" width="3.625" style="1" customWidth="1"/>
    <col min="258" max="258" width="20.625" style="1" customWidth="1"/>
    <col min="259" max="278" width="8.125" style="1" customWidth="1"/>
    <col min="279" max="279" width="2.375" style="1" customWidth="1"/>
    <col min="280" max="512" width="9" style="1"/>
    <col min="513" max="513" width="3.625" style="1" customWidth="1"/>
    <col min="514" max="514" width="20.625" style="1" customWidth="1"/>
    <col min="515" max="534" width="8.125" style="1" customWidth="1"/>
    <col min="535" max="535" width="2.375" style="1" customWidth="1"/>
    <col min="536" max="768" width="9" style="1"/>
    <col min="769" max="769" width="3.625" style="1" customWidth="1"/>
    <col min="770" max="770" width="20.625" style="1" customWidth="1"/>
    <col min="771" max="790" width="8.125" style="1" customWidth="1"/>
    <col min="791" max="791" width="2.375" style="1" customWidth="1"/>
    <col min="792" max="1024" width="9" style="1"/>
    <col min="1025" max="1025" width="3.625" style="1" customWidth="1"/>
    <col min="1026" max="1026" width="20.625" style="1" customWidth="1"/>
    <col min="1027" max="1046" width="8.125" style="1" customWidth="1"/>
    <col min="1047" max="1047" width="2.375" style="1" customWidth="1"/>
    <col min="1048" max="1280" width="9" style="1"/>
    <col min="1281" max="1281" width="3.625" style="1" customWidth="1"/>
    <col min="1282" max="1282" width="20.625" style="1" customWidth="1"/>
    <col min="1283" max="1302" width="8.125" style="1" customWidth="1"/>
    <col min="1303" max="1303" width="2.375" style="1" customWidth="1"/>
    <col min="1304" max="1536" width="9" style="1"/>
    <col min="1537" max="1537" width="3.625" style="1" customWidth="1"/>
    <col min="1538" max="1538" width="20.625" style="1" customWidth="1"/>
    <col min="1539" max="1558" width="8.125" style="1" customWidth="1"/>
    <col min="1559" max="1559" width="2.375" style="1" customWidth="1"/>
    <col min="1560" max="1792" width="9" style="1"/>
    <col min="1793" max="1793" width="3.625" style="1" customWidth="1"/>
    <col min="1794" max="1794" width="20.625" style="1" customWidth="1"/>
    <col min="1795" max="1814" width="8.125" style="1" customWidth="1"/>
    <col min="1815" max="1815" width="2.375" style="1" customWidth="1"/>
    <col min="1816" max="2048" width="9" style="1"/>
    <col min="2049" max="2049" width="3.625" style="1" customWidth="1"/>
    <col min="2050" max="2050" width="20.625" style="1" customWidth="1"/>
    <col min="2051" max="2070" width="8.125" style="1" customWidth="1"/>
    <col min="2071" max="2071" width="2.375" style="1" customWidth="1"/>
    <col min="2072" max="2304" width="9" style="1"/>
    <col min="2305" max="2305" width="3.625" style="1" customWidth="1"/>
    <col min="2306" max="2306" width="20.625" style="1" customWidth="1"/>
    <col min="2307" max="2326" width="8.125" style="1" customWidth="1"/>
    <col min="2327" max="2327" width="2.375" style="1" customWidth="1"/>
    <col min="2328" max="2560" width="9" style="1"/>
    <col min="2561" max="2561" width="3.625" style="1" customWidth="1"/>
    <col min="2562" max="2562" width="20.625" style="1" customWidth="1"/>
    <col min="2563" max="2582" width="8.125" style="1" customWidth="1"/>
    <col min="2583" max="2583" width="2.375" style="1" customWidth="1"/>
    <col min="2584" max="2816" width="9" style="1"/>
    <col min="2817" max="2817" width="3.625" style="1" customWidth="1"/>
    <col min="2818" max="2818" width="20.625" style="1" customWidth="1"/>
    <col min="2819" max="2838" width="8.125" style="1" customWidth="1"/>
    <col min="2839" max="2839" width="2.375" style="1" customWidth="1"/>
    <col min="2840" max="3072" width="9" style="1"/>
    <col min="3073" max="3073" width="3.625" style="1" customWidth="1"/>
    <col min="3074" max="3074" width="20.625" style="1" customWidth="1"/>
    <col min="3075" max="3094" width="8.125" style="1" customWidth="1"/>
    <col min="3095" max="3095" width="2.375" style="1" customWidth="1"/>
    <col min="3096" max="3328" width="9" style="1"/>
    <col min="3329" max="3329" width="3.625" style="1" customWidth="1"/>
    <col min="3330" max="3330" width="20.625" style="1" customWidth="1"/>
    <col min="3331" max="3350" width="8.125" style="1" customWidth="1"/>
    <col min="3351" max="3351" width="2.375" style="1" customWidth="1"/>
    <col min="3352" max="3584" width="9" style="1"/>
    <col min="3585" max="3585" width="3.625" style="1" customWidth="1"/>
    <col min="3586" max="3586" width="20.625" style="1" customWidth="1"/>
    <col min="3587" max="3606" width="8.125" style="1" customWidth="1"/>
    <col min="3607" max="3607" width="2.375" style="1" customWidth="1"/>
    <col min="3608" max="3840" width="9" style="1"/>
    <col min="3841" max="3841" width="3.625" style="1" customWidth="1"/>
    <col min="3842" max="3842" width="20.625" style="1" customWidth="1"/>
    <col min="3843" max="3862" width="8.125" style="1" customWidth="1"/>
    <col min="3863" max="3863" width="2.375" style="1" customWidth="1"/>
    <col min="3864" max="4096" width="9" style="1"/>
    <col min="4097" max="4097" width="3.625" style="1" customWidth="1"/>
    <col min="4098" max="4098" width="20.625" style="1" customWidth="1"/>
    <col min="4099" max="4118" width="8.125" style="1" customWidth="1"/>
    <col min="4119" max="4119" width="2.375" style="1" customWidth="1"/>
    <col min="4120" max="4352" width="9" style="1"/>
    <col min="4353" max="4353" width="3.625" style="1" customWidth="1"/>
    <col min="4354" max="4354" width="20.625" style="1" customWidth="1"/>
    <col min="4355" max="4374" width="8.125" style="1" customWidth="1"/>
    <col min="4375" max="4375" width="2.375" style="1" customWidth="1"/>
    <col min="4376" max="4608" width="9" style="1"/>
    <col min="4609" max="4609" width="3.625" style="1" customWidth="1"/>
    <col min="4610" max="4610" width="20.625" style="1" customWidth="1"/>
    <col min="4611" max="4630" width="8.125" style="1" customWidth="1"/>
    <col min="4631" max="4631" width="2.375" style="1" customWidth="1"/>
    <col min="4632" max="4864" width="9" style="1"/>
    <col min="4865" max="4865" width="3.625" style="1" customWidth="1"/>
    <col min="4866" max="4866" width="20.625" style="1" customWidth="1"/>
    <col min="4867" max="4886" width="8.125" style="1" customWidth="1"/>
    <col min="4887" max="4887" width="2.375" style="1" customWidth="1"/>
    <col min="4888" max="5120" width="9" style="1"/>
    <col min="5121" max="5121" width="3.625" style="1" customWidth="1"/>
    <col min="5122" max="5122" width="20.625" style="1" customWidth="1"/>
    <col min="5123" max="5142" width="8.125" style="1" customWidth="1"/>
    <col min="5143" max="5143" width="2.375" style="1" customWidth="1"/>
    <col min="5144" max="5376" width="9" style="1"/>
    <col min="5377" max="5377" width="3.625" style="1" customWidth="1"/>
    <col min="5378" max="5378" width="20.625" style="1" customWidth="1"/>
    <col min="5379" max="5398" width="8.125" style="1" customWidth="1"/>
    <col min="5399" max="5399" width="2.375" style="1" customWidth="1"/>
    <col min="5400" max="5632" width="9" style="1"/>
    <col min="5633" max="5633" width="3.625" style="1" customWidth="1"/>
    <col min="5634" max="5634" width="20.625" style="1" customWidth="1"/>
    <col min="5635" max="5654" width="8.125" style="1" customWidth="1"/>
    <col min="5655" max="5655" width="2.375" style="1" customWidth="1"/>
    <col min="5656" max="5888" width="9" style="1"/>
    <col min="5889" max="5889" width="3.625" style="1" customWidth="1"/>
    <col min="5890" max="5890" width="20.625" style="1" customWidth="1"/>
    <col min="5891" max="5910" width="8.125" style="1" customWidth="1"/>
    <col min="5911" max="5911" width="2.375" style="1" customWidth="1"/>
    <col min="5912" max="6144" width="9" style="1"/>
    <col min="6145" max="6145" width="3.625" style="1" customWidth="1"/>
    <col min="6146" max="6146" width="20.625" style="1" customWidth="1"/>
    <col min="6147" max="6166" width="8.125" style="1" customWidth="1"/>
    <col min="6167" max="6167" width="2.375" style="1" customWidth="1"/>
    <col min="6168" max="6400" width="9" style="1"/>
    <col min="6401" max="6401" width="3.625" style="1" customWidth="1"/>
    <col min="6402" max="6402" width="20.625" style="1" customWidth="1"/>
    <col min="6403" max="6422" width="8.125" style="1" customWidth="1"/>
    <col min="6423" max="6423" width="2.375" style="1" customWidth="1"/>
    <col min="6424" max="6656" width="9" style="1"/>
    <col min="6657" max="6657" width="3.625" style="1" customWidth="1"/>
    <col min="6658" max="6658" width="20.625" style="1" customWidth="1"/>
    <col min="6659" max="6678" width="8.125" style="1" customWidth="1"/>
    <col min="6679" max="6679" width="2.375" style="1" customWidth="1"/>
    <col min="6680" max="6912" width="9" style="1"/>
    <col min="6913" max="6913" width="3.625" style="1" customWidth="1"/>
    <col min="6914" max="6914" width="20.625" style="1" customWidth="1"/>
    <col min="6915" max="6934" width="8.125" style="1" customWidth="1"/>
    <col min="6935" max="6935" width="2.375" style="1" customWidth="1"/>
    <col min="6936" max="7168" width="9" style="1"/>
    <col min="7169" max="7169" width="3.625" style="1" customWidth="1"/>
    <col min="7170" max="7170" width="20.625" style="1" customWidth="1"/>
    <col min="7171" max="7190" width="8.125" style="1" customWidth="1"/>
    <col min="7191" max="7191" width="2.375" style="1" customWidth="1"/>
    <col min="7192" max="7424" width="9" style="1"/>
    <col min="7425" max="7425" width="3.625" style="1" customWidth="1"/>
    <col min="7426" max="7426" width="20.625" style="1" customWidth="1"/>
    <col min="7427" max="7446" width="8.125" style="1" customWidth="1"/>
    <col min="7447" max="7447" width="2.375" style="1" customWidth="1"/>
    <col min="7448" max="7680" width="9" style="1"/>
    <col min="7681" max="7681" width="3.625" style="1" customWidth="1"/>
    <col min="7682" max="7682" width="20.625" style="1" customWidth="1"/>
    <col min="7683" max="7702" width="8.125" style="1" customWidth="1"/>
    <col min="7703" max="7703" width="2.375" style="1" customWidth="1"/>
    <col min="7704" max="7936" width="9" style="1"/>
    <col min="7937" max="7937" width="3.625" style="1" customWidth="1"/>
    <col min="7938" max="7938" width="20.625" style="1" customWidth="1"/>
    <col min="7939" max="7958" width="8.125" style="1" customWidth="1"/>
    <col min="7959" max="7959" width="2.375" style="1" customWidth="1"/>
    <col min="7960" max="8192" width="9" style="1"/>
    <col min="8193" max="8193" width="3.625" style="1" customWidth="1"/>
    <col min="8194" max="8194" width="20.625" style="1" customWidth="1"/>
    <col min="8195" max="8214" width="8.125" style="1" customWidth="1"/>
    <col min="8215" max="8215" width="2.375" style="1" customWidth="1"/>
    <col min="8216" max="8448" width="9" style="1"/>
    <col min="8449" max="8449" width="3.625" style="1" customWidth="1"/>
    <col min="8450" max="8450" width="20.625" style="1" customWidth="1"/>
    <col min="8451" max="8470" width="8.125" style="1" customWidth="1"/>
    <col min="8471" max="8471" width="2.375" style="1" customWidth="1"/>
    <col min="8472" max="8704" width="9" style="1"/>
    <col min="8705" max="8705" width="3.625" style="1" customWidth="1"/>
    <col min="8706" max="8706" width="20.625" style="1" customWidth="1"/>
    <col min="8707" max="8726" width="8.125" style="1" customWidth="1"/>
    <col min="8727" max="8727" width="2.375" style="1" customWidth="1"/>
    <col min="8728" max="8960" width="9" style="1"/>
    <col min="8961" max="8961" width="3.625" style="1" customWidth="1"/>
    <col min="8962" max="8962" width="20.625" style="1" customWidth="1"/>
    <col min="8963" max="8982" width="8.125" style="1" customWidth="1"/>
    <col min="8983" max="8983" width="2.375" style="1" customWidth="1"/>
    <col min="8984" max="9216" width="9" style="1"/>
    <col min="9217" max="9217" width="3.625" style="1" customWidth="1"/>
    <col min="9218" max="9218" width="20.625" style="1" customWidth="1"/>
    <col min="9219" max="9238" width="8.125" style="1" customWidth="1"/>
    <col min="9239" max="9239" width="2.375" style="1" customWidth="1"/>
    <col min="9240" max="9472" width="9" style="1"/>
    <col min="9473" max="9473" width="3.625" style="1" customWidth="1"/>
    <col min="9474" max="9474" width="20.625" style="1" customWidth="1"/>
    <col min="9475" max="9494" width="8.125" style="1" customWidth="1"/>
    <col min="9495" max="9495" width="2.375" style="1" customWidth="1"/>
    <col min="9496" max="9728" width="9" style="1"/>
    <col min="9729" max="9729" width="3.625" style="1" customWidth="1"/>
    <col min="9730" max="9730" width="20.625" style="1" customWidth="1"/>
    <col min="9731" max="9750" width="8.125" style="1" customWidth="1"/>
    <col min="9751" max="9751" width="2.375" style="1" customWidth="1"/>
    <col min="9752" max="9984" width="9" style="1"/>
    <col min="9985" max="9985" width="3.625" style="1" customWidth="1"/>
    <col min="9986" max="9986" width="20.625" style="1" customWidth="1"/>
    <col min="9987" max="10006" width="8.125" style="1" customWidth="1"/>
    <col min="10007" max="10007" width="2.375" style="1" customWidth="1"/>
    <col min="10008" max="10240" width="9" style="1"/>
    <col min="10241" max="10241" width="3.625" style="1" customWidth="1"/>
    <col min="10242" max="10242" width="20.625" style="1" customWidth="1"/>
    <col min="10243" max="10262" width="8.125" style="1" customWidth="1"/>
    <col min="10263" max="10263" width="2.375" style="1" customWidth="1"/>
    <col min="10264" max="10496" width="9" style="1"/>
    <col min="10497" max="10497" width="3.625" style="1" customWidth="1"/>
    <col min="10498" max="10498" width="20.625" style="1" customWidth="1"/>
    <col min="10499" max="10518" width="8.125" style="1" customWidth="1"/>
    <col min="10519" max="10519" width="2.375" style="1" customWidth="1"/>
    <col min="10520" max="10752" width="9" style="1"/>
    <col min="10753" max="10753" width="3.625" style="1" customWidth="1"/>
    <col min="10754" max="10754" width="20.625" style="1" customWidth="1"/>
    <col min="10755" max="10774" width="8.125" style="1" customWidth="1"/>
    <col min="10775" max="10775" width="2.375" style="1" customWidth="1"/>
    <col min="10776" max="11008" width="9" style="1"/>
    <col min="11009" max="11009" width="3.625" style="1" customWidth="1"/>
    <col min="11010" max="11010" width="20.625" style="1" customWidth="1"/>
    <col min="11011" max="11030" width="8.125" style="1" customWidth="1"/>
    <col min="11031" max="11031" width="2.375" style="1" customWidth="1"/>
    <col min="11032" max="11264" width="9" style="1"/>
    <col min="11265" max="11265" width="3.625" style="1" customWidth="1"/>
    <col min="11266" max="11266" width="20.625" style="1" customWidth="1"/>
    <col min="11267" max="11286" width="8.125" style="1" customWidth="1"/>
    <col min="11287" max="11287" width="2.375" style="1" customWidth="1"/>
    <col min="11288" max="11520" width="9" style="1"/>
    <col min="11521" max="11521" width="3.625" style="1" customWidth="1"/>
    <col min="11522" max="11522" width="20.625" style="1" customWidth="1"/>
    <col min="11523" max="11542" width="8.125" style="1" customWidth="1"/>
    <col min="11543" max="11543" width="2.375" style="1" customWidth="1"/>
    <col min="11544" max="11776" width="9" style="1"/>
    <col min="11777" max="11777" width="3.625" style="1" customWidth="1"/>
    <col min="11778" max="11778" width="20.625" style="1" customWidth="1"/>
    <col min="11779" max="11798" width="8.125" style="1" customWidth="1"/>
    <col min="11799" max="11799" width="2.375" style="1" customWidth="1"/>
    <col min="11800" max="12032" width="9" style="1"/>
    <col min="12033" max="12033" width="3.625" style="1" customWidth="1"/>
    <col min="12034" max="12034" width="20.625" style="1" customWidth="1"/>
    <col min="12035" max="12054" width="8.125" style="1" customWidth="1"/>
    <col min="12055" max="12055" width="2.375" style="1" customWidth="1"/>
    <col min="12056" max="12288" width="9" style="1"/>
    <col min="12289" max="12289" width="3.625" style="1" customWidth="1"/>
    <col min="12290" max="12290" width="20.625" style="1" customWidth="1"/>
    <col min="12291" max="12310" width="8.125" style="1" customWidth="1"/>
    <col min="12311" max="12311" width="2.375" style="1" customWidth="1"/>
    <col min="12312" max="12544" width="9" style="1"/>
    <col min="12545" max="12545" width="3.625" style="1" customWidth="1"/>
    <col min="12546" max="12546" width="20.625" style="1" customWidth="1"/>
    <col min="12547" max="12566" width="8.125" style="1" customWidth="1"/>
    <col min="12567" max="12567" width="2.375" style="1" customWidth="1"/>
    <col min="12568" max="12800" width="9" style="1"/>
    <col min="12801" max="12801" width="3.625" style="1" customWidth="1"/>
    <col min="12802" max="12802" width="20.625" style="1" customWidth="1"/>
    <col min="12803" max="12822" width="8.125" style="1" customWidth="1"/>
    <col min="12823" max="12823" width="2.375" style="1" customWidth="1"/>
    <col min="12824" max="13056" width="9" style="1"/>
    <col min="13057" max="13057" width="3.625" style="1" customWidth="1"/>
    <col min="13058" max="13058" width="20.625" style="1" customWidth="1"/>
    <col min="13059" max="13078" width="8.125" style="1" customWidth="1"/>
    <col min="13079" max="13079" width="2.375" style="1" customWidth="1"/>
    <col min="13080" max="13312" width="9" style="1"/>
    <col min="13313" max="13313" width="3.625" style="1" customWidth="1"/>
    <col min="13314" max="13314" width="20.625" style="1" customWidth="1"/>
    <col min="13315" max="13334" width="8.125" style="1" customWidth="1"/>
    <col min="13335" max="13335" width="2.375" style="1" customWidth="1"/>
    <col min="13336" max="13568" width="9" style="1"/>
    <col min="13569" max="13569" width="3.625" style="1" customWidth="1"/>
    <col min="13570" max="13570" width="20.625" style="1" customWidth="1"/>
    <col min="13571" max="13590" width="8.125" style="1" customWidth="1"/>
    <col min="13591" max="13591" width="2.375" style="1" customWidth="1"/>
    <col min="13592" max="13824" width="9" style="1"/>
    <col min="13825" max="13825" width="3.625" style="1" customWidth="1"/>
    <col min="13826" max="13826" width="20.625" style="1" customWidth="1"/>
    <col min="13827" max="13846" width="8.125" style="1" customWidth="1"/>
    <col min="13847" max="13847" width="2.375" style="1" customWidth="1"/>
    <col min="13848" max="14080" width="9" style="1"/>
    <col min="14081" max="14081" width="3.625" style="1" customWidth="1"/>
    <col min="14082" max="14082" width="20.625" style="1" customWidth="1"/>
    <col min="14083" max="14102" width="8.125" style="1" customWidth="1"/>
    <col min="14103" max="14103" width="2.375" style="1" customWidth="1"/>
    <col min="14104" max="14336" width="9" style="1"/>
    <col min="14337" max="14337" width="3.625" style="1" customWidth="1"/>
    <col min="14338" max="14338" width="20.625" style="1" customWidth="1"/>
    <col min="14339" max="14358" width="8.125" style="1" customWidth="1"/>
    <col min="14359" max="14359" width="2.375" style="1" customWidth="1"/>
    <col min="14360" max="14592" width="9" style="1"/>
    <col min="14593" max="14593" width="3.625" style="1" customWidth="1"/>
    <col min="14594" max="14594" width="20.625" style="1" customWidth="1"/>
    <col min="14595" max="14614" width="8.125" style="1" customWidth="1"/>
    <col min="14615" max="14615" width="2.375" style="1" customWidth="1"/>
    <col min="14616" max="14848" width="9" style="1"/>
    <col min="14849" max="14849" width="3.625" style="1" customWidth="1"/>
    <col min="14850" max="14850" width="20.625" style="1" customWidth="1"/>
    <col min="14851" max="14870" width="8.125" style="1" customWidth="1"/>
    <col min="14871" max="14871" width="2.375" style="1" customWidth="1"/>
    <col min="14872" max="15104" width="9" style="1"/>
    <col min="15105" max="15105" width="3.625" style="1" customWidth="1"/>
    <col min="15106" max="15106" width="20.625" style="1" customWidth="1"/>
    <col min="15107" max="15126" width="8.125" style="1" customWidth="1"/>
    <col min="15127" max="15127" width="2.375" style="1" customWidth="1"/>
    <col min="15128" max="15360" width="9" style="1"/>
    <col min="15361" max="15361" width="3.625" style="1" customWidth="1"/>
    <col min="15362" max="15362" width="20.625" style="1" customWidth="1"/>
    <col min="15363" max="15382" width="8.125" style="1" customWidth="1"/>
    <col min="15383" max="15383" width="2.375" style="1" customWidth="1"/>
    <col min="15384" max="15616" width="9" style="1"/>
    <col min="15617" max="15617" width="3.625" style="1" customWidth="1"/>
    <col min="15618" max="15618" width="20.625" style="1" customWidth="1"/>
    <col min="15619" max="15638" width="8.125" style="1" customWidth="1"/>
    <col min="15639" max="15639" width="2.375" style="1" customWidth="1"/>
    <col min="15640" max="15872" width="9" style="1"/>
    <col min="15873" max="15873" width="3.625" style="1" customWidth="1"/>
    <col min="15874" max="15874" width="20.625" style="1" customWidth="1"/>
    <col min="15875" max="15894" width="8.125" style="1" customWidth="1"/>
    <col min="15895" max="15895" width="2.375" style="1" customWidth="1"/>
    <col min="15896" max="16128" width="9" style="1"/>
    <col min="16129" max="16129" width="3.625" style="1" customWidth="1"/>
    <col min="16130" max="16130" width="20.625" style="1" customWidth="1"/>
    <col min="16131" max="16150" width="8.125" style="1" customWidth="1"/>
    <col min="16151" max="16151" width="2.375" style="1" customWidth="1"/>
    <col min="16152" max="16384" width="9" style="1"/>
  </cols>
  <sheetData>
    <row r="1" spans="1:23" ht="27.4" customHeight="1" x14ac:dyDescent="0.7">
      <c r="A1" s="31" t="s">
        <v>63</v>
      </c>
      <c r="B1" s="31"/>
    </row>
    <row r="2" spans="1:23" ht="20.100000000000001" customHeight="1" x14ac:dyDescent="0.7">
      <c r="B2" s="19"/>
      <c r="V2" s="2" t="s">
        <v>64</v>
      </c>
    </row>
    <row r="3" spans="1:23" ht="20.100000000000001" customHeight="1" x14ac:dyDescent="0.7">
      <c r="A3" s="40" t="s">
        <v>0</v>
      </c>
      <c r="B3" s="41"/>
      <c r="C3" s="46" t="s">
        <v>1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36"/>
    </row>
    <row r="4" spans="1:23" ht="20.100000000000001" customHeight="1" x14ac:dyDescent="0.7">
      <c r="A4" s="42"/>
      <c r="B4" s="43"/>
      <c r="C4" s="46" t="s">
        <v>2</v>
      </c>
      <c r="D4" s="36" t="s">
        <v>3</v>
      </c>
      <c r="E4" s="37"/>
      <c r="F4" s="37"/>
      <c r="G4" s="37"/>
      <c r="H4" s="37"/>
      <c r="I4" s="37"/>
      <c r="J4" s="37"/>
      <c r="K4" s="37"/>
      <c r="L4" s="48"/>
      <c r="M4" s="47" t="s">
        <v>2</v>
      </c>
      <c r="N4" s="36" t="s">
        <v>4</v>
      </c>
      <c r="O4" s="37"/>
      <c r="P4" s="37"/>
      <c r="Q4" s="37"/>
      <c r="R4" s="37"/>
      <c r="S4" s="37"/>
      <c r="T4" s="37"/>
      <c r="U4" s="37"/>
      <c r="V4" s="48"/>
    </row>
    <row r="5" spans="1:23" ht="20.100000000000001" customHeight="1" x14ac:dyDescent="0.7">
      <c r="A5" s="42"/>
      <c r="B5" s="43"/>
      <c r="C5" s="48"/>
      <c r="D5" s="34" t="s">
        <v>5</v>
      </c>
      <c r="E5" s="36" t="s">
        <v>6</v>
      </c>
      <c r="F5" s="36"/>
      <c r="G5" s="37"/>
      <c r="H5" s="37"/>
      <c r="I5" s="37"/>
      <c r="J5" s="37"/>
      <c r="K5" s="37"/>
      <c r="L5" s="38" t="s">
        <v>7</v>
      </c>
      <c r="M5" s="49"/>
      <c r="N5" s="34" t="s">
        <v>5</v>
      </c>
      <c r="O5" s="36" t="s">
        <v>6</v>
      </c>
      <c r="P5" s="36"/>
      <c r="Q5" s="37"/>
      <c r="R5" s="37"/>
      <c r="S5" s="37"/>
      <c r="T5" s="37"/>
      <c r="U5" s="37"/>
      <c r="V5" s="38" t="s">
        <v>7</v>
      </c>
    </row>
    <row r="6" spans="1:23" ht="49.5" customHeight="1" x14ac:dyDescent="0.7">
      <c r="A6" s="44"/>
      <c r="B6" s="45"/>
      <c r="C6" s="48"/>
      <c r="D6" s="35"/>
      <c r="E6" s="3" t="s">
        <v>8</v>
      </c>
      <c r="F6" s="4" t="s">
        <v>9</v>
      </c>
      <c r="G6" s="3" t="s">
        <v>10</v>
      </c>
      <c r="H6" s="4" t="s">
        <v>11</v>
      </c>
      <c r="I6" s="4" t="s">
        <v>12</v>
      </c>
      <c r="J6" s="4" t="s">
        <v>13</v>
      </c>
      <c r="K6" s="3" t="s">
        <v>14</v>
      </c>
      <c r="L6" s="39"/>
      <c r="M6" s="49"/>
      <c r="N6" s="35"/>
      <c r="O6" s="3" t="s">
        <v>8</v>
      </c>
      <c r="P6" s="4" t="s">
        <v>9</v>
      </c>
      <c r="Q6" s="3" t="s">
        <v>10</v>
      </c>
      <c r="R6" s="4" t="s">
        <v>11</v>
      </c>
      <c r="S6" s="4" t="s">
        <v>12</v>
      </c>
      <c r="T6" s="4" t="s">
        <v>13</v>
      </c>
      <c r="U6" s="3" t="s">
        <v>14</v>
      </c>
      <c r="V6" s="39"/>
    </row>
    <row r="7" spans="1:23" ht="20.100000000000001" customHeight="1" thickBot="1" x14ac:dyDescent="0.75">
      <c r="A7" s="5"/>
      <c r="B7" s="6"/>
      <c r="L7" s="7"/>
      <c r="M7" s="20"/>
      <c r="V7" s="7"/>
    </row>
    <row r="8" spans="1:23" ht="20.100000000000001" customHeight="1" thickBot="1" x14ac:dyDescent="0.75">
      <c r="A8" s="8"/>
      <c r="B8" s="9" t="s">
        <v>15</v>
      </c>
      <c r="C8" s="10">
        <f>SUM(C10:C11)</f>
        <v>1244</v>
      </c>
      <c r="D8" s="10">
        <f>SUM(D10:D11)</f>
        <v>413</v>
      </c>
      <c r="E8" s="10">
        <f t="shared" ref="E8:V8" si="0">SUM(E10:E11)</f>
        <v>41</v>
      </c>
      <c r="F8" s="10">
        <f t="shared" si="0"/>
        <v>16</v>
      </c>
      <c r="G8" s="10">
        <f t="shared" si="0"/>
        <v>85</v>
      </c>
      <c r="H8" s="10">
        <f t="shared" si="0"/>
        <v>96</v>
      </c>
      <c r="I8" s="10">
        <f t="shared" si="0"/>
        <v>71</v>
      </c>
      <c r="J8" s="10">
        <f t="shared" si="0"/>
        <v>6</v>
      </c>
      <c r="K8" s="10">
        <f t="shared" si="0"/>
        <v>98</v>
      </c>
      <c r="L8" s="9">
        <f t="shared" si="0"/>
        <v>831</v>
      </c>
      <c r="M8" s="10">
        <f>SUM(M10:M11)</f>
        <v>10135</v>
      </c>
      <c r="N8" s="10">
        <f t="shared" si="0"/>
        <v>2947</v>
      </c>
      <c r="O8" s="10">
        <f t="shared" si="0"/>
        <v>130</v>
      </c>
      <c r="P8" s="10">
        <f t="shared" si="0"/>
        <v>21</v>
      </c>
      <c r="Q8" s="10">
        <f t="shared" si="0"/>
        <v>231</v>
      </c>
      <c r="R8" s="10">
        <f t="shared" si="0"/>
        <v>553</v>
      </c>
      <c r="S8" s="10">
        <f t="shared" si="0"/>
        <v>996</v>
      </c>
      <c r="T8" s="10">
        <f t="shared" si="0"/>
        <v>214</v>
      </c>
      <c r="U8" s="10">
        <f t="shared" si="0"/>
        <v>802</v>
      </c>
      <c r="V8" s="11">
        <f t="shared" si="0"/>
        <v>7188</v>
      </c>
    </row>
    <row r="9" spans="1:23" ht="20.100000000000001" customHeight="1" x14ac:dyDescent="0.7">
      <c r="A9" s="12"/>
      <c r="B9" s="7"/>
      <c r="L9" s="7"/>
      <c r="V9" s="7"/>
    </row>
    <row r="10" spans="1:23" ht="20.100000000000001" customHeight="1" x14ac:dyDescent="0.7">
      <c r="A10" s="12"/>
      <c r="B10" s="7" t="s">
        <v>16</v>
      </c>
      <c r="C10" s="1">
        <f>SUM(C14,C19:C21,C25,C29:C31,C36,C37,C39,C45,C49,C53,C57,C61,C64,C67)</f>
        <v>1109</v>
      </c>
      <c r="D10" s="1">
        <f t="shared" ref="D10:V10" si="1">SUM(D14,D19:D21,D25,D29:D31,D36,D37,D39,D42,D45,D49,D53,D57:D58,D61,D64,D67)</f>
        <v>347</v>
      </c>
      <c r="E10" s="1">
        <f>SUM(E14,E19:E21,E25,E29:E31,E36,E37,E39,C42,E45,E49,E53,E57:E58,E61,E64,E67)</f>
        <v>38</v>
      </c>
      <c r="F10" s="1">
        <f t="shared" si="1"/>
        <v>16</v>
      </c>
      <c r="G10" s="1">
        <f>SUM(G14,G19:G21,G25,G29:G31,G36,G37,G39,G42,G45,G49,G53,G57:G58,G61,G64,G67)</f>
        <v>75</v>
      </c>
      <c r="H10" s="1">
        <f>SUM(H14,H19:H21,H25,H29:H31,H36,H37,H39,H42,H45,H49,H53,H57:H58,H61,H64,H67)</f>
        <v>71</v>
      </c>
      <c r="I10" s="1">
        <f t="shared" si="1"/>
        <v>59</v>
      </c>
      <c r="J10" s="1">
        <f t="shared" si="1"/>
        <v>0</v>
      </c>
      <c r="K10" s="1">
        <f t="shared" si="1"/>
        <v>88</v>
      </c>
      <c r="L10" s="1">
        <f t="shared" si="1"/>
        <v>762</v>
      </c>
      <c r="M10" s="12">
        <f t="shared" si="1"/>
        <v>9176</v>
      </c>
      <c r="N10" s="1">
        <f t="shared" si="1"/>
        <v>2561</v>
      </c>
      <c r="O10" s="1">
        <f t="shared" si="1"/>
        <v>126</v>
      </c>
      <c r="P10" s="1">
        <f t="shared" si="1"/>
        <v>21</v>
      </c>
      <c r="Q10" s="1">
        <f t="shared" si="1"/>
        <v>220</v>
      </c>
      <c r="R10" s="1">
        <f t="shared" si="1"/>
        <v>487</v>
      </c>
      <c r="S10" s="1">
        <f t="shared" si="1"/>
        <v>969</v>
      </c>
      <c r="T10" s="1">
        <f t="shared" si="1"/>
        <v>0</v>
      </c>
      <c r="U10" s="1">
        <f t="shared" si="1"/>
        <v>738</v>
      </c>
      <c r="V10" s="7">
        <f t="shared" si="1"/>
        <v>6615</v>
      </c>
    </row>
    <row r="11" spans="1:23" ht="20.100000000000001" customHeight="1" x14ac:dyDescent="0.7">
      <c r="A11" s="12"/>
      <c r="B11" s="7" t="s">
        <v>17</v>
      </c>
      <c r="C11" s="1">
        <f>SUM(C15:C16,C22,C26,C32:C33,C38,C46,C50,C54,)</f>
        <v>135</v>
      </c>
      <c r="D11" s="1">
        <f t="shared" ref="D11:V11" si="2">SUM(D15:D16,D22,D26,D32:D33,D38,D46,D50,D54,)</f>
        <v>66</v>
      </c>
      <c r="E11" s="1">
        <f t="shared" si="2"/>
        <v>3</v>
      </c>
      <c r="F11" s="1">
        <f t="shared" si="2"/>
        <v>0</v>
      </c>
      <c r="G11" s="1">
        <f t="shared" si="2"/>
        <v>10</v>
      </c>
      <c r="H11" s="1">
        <f t="shared" si="2"/>
        <v>25</v>
      </c>
      <c r="I11" s="1">
        <f t="shared" si="2"/>
        <v>12</v>
      </c>
      <c r="J11" s="1">
        <f t="shared" si="2"/>
        <v>6</v>
      </c>
      <c r="K11" s="1">
        <f t="shared" si="2"/>
        <v>10</v>
      </c>
      <c r="L11" s="1">
        <f t="shared" si="2"/>
        <v>69</v>
      </c>
      <c r="M11" s="12">
        <f t="shared" si="2"/>
        <v>959</v>
      </c>
      <c r="N11" s="1">
        <f t="shared" si="2"/>
        <v>386</v>
      </c>
      <c r="O11" s="1">
        <f t="shared" si="2"/>
        <v>4</v>
      </c>
      <c r="P11" s="1">
        <f t="shared" si="2"/>
        <v>0</v>
      </c>
      <c r="Q11" s="1">
        <f t="shared" si="2"/>
        <v>11</v>
      </c>
      <c r="R11" s="1">
        <f t="shared" si="2"/>
        <v>66</v>
      </c>
      <c r="S11" s="1">
        <f t="shared" si="2"/>
        <v>27</v>
      </c>
      <c r="T11" s="1">
        <f t="shared" si="2"/>
        <v>214</v>
      </c>
      <c r="U11" s="1">
        <f t="shared" si="2"/>
        <v>64</v>
      </c>
      <c r="V11" s="7">
        <f t="shared" si="2"/>
        <v>573</v>
      </c>
    </row>
    <row r="12" spans="1:23" ht="20.100000000000001" customHeight="1" thickBot="1" x14ac:dyDescent="0.75">
      <c r="A12" s="12"/>
      <c r="B12" s="7"/>
      <c r="L12" s="7"/>
      <c r="V12" s="7"/>
    </row>
    <row r="13" spans="1:23" ht="20.100000000000001" customHeight="1" thickBot="1" x14ac:dyDescent="0.75">
      <c r="A13" s="8" t="s">
        <v>18</v>
      </c>
      <c r="B13" s="13"/>
      <c r="C13" s="10">
        <f>SUM(C14:C16)</f>
        <v>16</v>
      </c>
      <c r="D13" s="10">
        <f>SUM(D14:D16)</f>
        <v>10</v>
      </c>
      <c r="E13" s="10">
        <f t="shared" ref="E13:V13" si="3">SUM(E14:E16)</f>
        <v>0</v>
      </c>
      <c r="F13" s="10">
        <f t="shared" si="3"/>
        <v>1</v>
      </c>
      <c r="G13" s="10">
        <f t="shared" si="3"/>
        <v>0</v>
      </c>
      <c r="H13" s="10">
        <f>SUM(H14:H16)</f>
        <v>0</v>
      </c>
      <c r="I13" s="10">
        <f t="shared" si="3"/>
        <v>0</v>
      </c>
      <c r="J13" s="10">
        <f t="shared" si="3"/>
        <v>0</v>
      </c>
      <c r="K13" s="10">
        <f t="shared" si="3"/>
        <v>9</v>
      </c>
      <c r="L13" s="9">
        <f t="shared" si="3"/>
        <v>6</v>
      </c>
      <c r="M13" s="10">
        <f t="shared" si="3"/>
        <v>37</v>
      </c>
      <c r="N13" s="10">
        <f t="shared" si="3"/>
        <v>28</v>
      </c>
      <c r="O13" s="10">
        <f t="shared" si="3"/>
        <v>0</v>
      </c>
      <c r="P13" s="10">
        <f t="shared" si="3"/>
        <v>1</v>
      </c>
      <c r="Q13" s="10">
        <f t="shared" si="3"/>
        <v>0</v>
      </c>
      <c r="R13" s="10">
        <f t="shared" si="3"/>
        <v>0</v>
      </c>
      <c r="S13" s="10">
        <f t="shared" si="3"/>
        <v>0</v>
      </c>
      <c r="T13" s="10">
        <f t="shared" si="3"/>
        <v>0</v>
      </c>
      <c r="U13" s="10">
        <f t="shared" si="3"/>
        <v>27</v>
      </c>
      <c r="V13" s="11">
        <f t="shared" si="3"/>
        <v>9</v>
      </c>
    </row>
    <row r="14" spans="1:23" ht="20.100000000000001" customHeight="1" x14ac:dyDescent="0.3">
      <c r="A14" s="12"/>
      <c r="B14" s="21" t="s">
        <v>19</v>
      </c>
      <c r="C14" s="22">
        <v>16</v>
      </c>
      <c r="D14" s="22">
        <v>10</v>
      </c>
      <c r="E14" s="22">
        <v>0</v>
      </c>
      <c r="F14" s="22">
        <v>1</v>
      </c>
      <c r="G14" s="22">
        <v>0</v>
      </c>
      <c r="H14" s="23">
        <v>0</v>
      </c>
      <c r="I14" s="22">
        <v>0</v>
      </c>
      <c r="J14" s="22">
        <v>0</v>
      </c>
      <c r="K14" s="23">
        <v>9</v>
      </c>
      <c r="L14" s="24">
        <v>6</v>
      </c>
      <c r="M14" s="22">
        <v>37</v>
      </c>
      <c r="N14" s="22">
        <v>28</v>
      </c>
      <c r="O14" s="22">
        <v>0</v>
      </c>
      <c r="P14" s="22">
        <v>1</v>
      </c>
      <c r="Q14" s="22">
        <v>0</v>
      </c>
      <c r="R14" s="23">
        <v>0</v>
      </c>
      <c r="S14" s="22">
        <v>0</v>
      </c>
      <c r="T14" s="22">
        <v>0</v>
      </c>
      <c r="U14" s="23">
        <v>27</v>
      </c>
      <c r="V14" s="23">
        <v>9</v>
      </c>
      <c r="W14" s="12"/>
    </row>
    <row r="15" spans="1:23" ht="20.100000000000001" customHeight="1" x14ac:dyDescent="0.3">
      <c r="A15" s="12"/>
      <c r="B15" s="21" t="s">
        <v>20</v>
      </c>
      <c r="C15" s="22" t="s">
        <v>65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33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12"/>
    </row>
    <row r="16" spans="1:23" ht="20.100000000000001" customHeight="1" x14ac:dyDescent="0.3">
      <c r="A16" s="12"/>
      <c r="B16" s="21" t="s">
        <v>21</v>
      </c>
      <c r="C16" s="22" t="s">
        <v>65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5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5">
        <v>0</v>
      </c>
    </row>
    <row r="17" spans="1:22" ht="20.100000000000001" customHeight="1" thickBot="1" x14ac:dyDescent="0.75">
      <c r="A17" s="12"/>
      <c r="B17" s="7"/>
      <c r="L17" s="7"/>
      <c r="V17" s="7"/>
    </row>
    <row r="18" spans="1:22" ht="20.100000000000001" customHeight="1" thickBot="1" x14ac:dyDescent="0.75">
      <c r="A18" s="8" t="s">
        <v>23</v>
      </c>
      <c r="B18" s="9"/>
      <c r="C18" s="10">
        <f>SUM(C19:C22)</f>
        <v>53</v>
      </c>
      <c r="D18" s="10">
        <f>SUM(D19:D22)</f>
        <v>20</v>
      </c>
      <c r="E18" s="10">
        <f t="shared" ref="E18:V18" si="4">SUM(E19:E22)</f>
        <v>3</v>
      </c>
      <c r="F18" s="10">
        <f t="shared" si="4"/>
        <v>0</v>
      </c>
      <c r="G18" s="10">
        <f t="shared" si="4"/>
        <v>0</v>
      </c>
      <c r="H18" s="10">
        <f t="shared" si="4"/>
        <v>17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9">
        <f t="shared" si="4"/>
        <v>33</v>
      </c>
      <c r="M18" s="10">
        <f t="shared" si="4"/>
        <v>590</v>
      </c>
      <c r="N18" s="10">
        <f t="shared" si="4"/>
        <v>246</v>
      </c>
      <c r="O18" s="10">
        <f t="shared" si="4"/>
        <v>4</v>
      </c>
      <c r="P18" s="10">
        <f t="shared" si="4"/>
        <v>0</v>
      </c>
      <c r="Q18" s="10">
        <f t="shared" si="4"/>
        <v>0</v>
      </c>
      <c r="R18" s="10">
        <f t="shared" si="4"/>
        <v>242</v>
      </c>
      <c r="S18" s="10">
        <f t="shared" si="4"/>
        <v>0</v>
      </c>
      <c r="T18" s="10">
        <f t="shared" si="4"/>
        <v>0</v>
      </c>
      <c r="U18" s="10">
        <f t="shared" si="4"/>
        <v>0</v>
      </c>
      <c r="V18" s="11">
        <f t="shared" si="4"/>
        <v>344</v>
      </c>
    </row>
    <row r="19" spans="1:22" ht="19.5" customHeight="1" x14ac:dyDescent="0.3">
      <c r="A19" s="12"/>
      <c r="B19" s="7" t="s">
        <v>24</v>
      </c>
      <c r="C19" s="22">
        <v>8</v>
      </c>
      <c r="D19" s="22">
        <v>0</v>
      </c>
      <c r="E19" s="26">
        <v>0</v>
      </c>
      <c r="F19" s="22">
        <v>0</v>
      </c>
      <c r="G19" s="22">
        <v>0</v>
      </c>
      <c r="H19" s="26">
        <v>0</v>
      </c>
      <c r="I19" s="22">
        <v>0</v>
      </c>
      <c r="J19" s="22">
        <v>0</v>
      </c>
      <c r="K19" s="26">
        <v>0</v>
      </c>
      <c r="L19" s="27">
        <v>8</v>
      </c>
      <c r="M19" s="22">
        <v>28</v>
      </c>
      <c r="N19" s="22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7">
        <v>28</v>
      </c>
    </row>
    <row r="20" spans="1:22" ht="16.149999999999999" customHeight="1" x14ac:dyDescent="0.3">
      <c r="A20" s="12"/>
      <c r="B20" s="7" t="s">
        <v>25</v>
      </c>
      <c r="C20" s="22">
        <v>26</v>
      </c>
      <c r="D20" s="22">
        <v>8</v>
      </c>
      <c r="E20" s="22">
        <v>0</v>
      </c>
      <c r="F20" s="22">
        <v>0</v>
      </c>
      <c r="G20" s="22">
        <v>0</v>
      </c>
      <c r="H20" s="26">
        <v>8</v>
      </c>
      <c r="I20" s="22">
        <v>0</v>
      </c>
      <c r="J20" s="22">
        <v>0</v>
      </c>
      <c r="K20" s="22">
        <v>0</v>
      </c>
      <c r="L20" s="27">
        <v>18</v>
      </c>
      <c r="M20" s="22">
        <v>471</v>
      </c>
      <c r="N20" s="22">
        <v>187</v>
      </c>
      <c r="O20" s="22">
        <v>0</v>
      </c>
      <c r="P20" s="22">
        <v>0</v>
      </c>
      <c r="Q20" s="22">
        <v>0</v>
      </c>
      <c r="R20" s="26">
        <v>187</v>
      </c>
      <c r="S20" s="22">
        <v>0</v>
      </c>
      <c r="T20" s="22">
        <v>0</v>
      </c>
      <c r="U20" s="22">
        <v>0</v>
      </c>
      <c r="V20" s="27">
        <v>284</v>
      </c>
    </row>
    <row r="21" spans="1:22" ht="19.5" customHeight="1" x14ac:dyDescent="0.3">
      <c r="A21" s="12"/>
      <c r="B21" s="7" t="s">
        <v>26</v>
      </c>
      <c r="C21" s="22">
        <v>9</v>
      </c>
      <c r="D21" s="22">
        <v>9</v>
      </c>
      <c r="E21" s="22">
        <v>0</v>
      </c>
      <c r="F21" s="22">
        <v>0</v>
      </c>
      <c r="G21" s="22">
        <v>0</v>
      </c>
      <c r="H21" s="22">
        <v>9</v>
      </c>
      <c r="I21" s="22">
        <v>0</v>
      </c>
      <c r="J21" s="22">
        <v>0</v>
      </c>
      <c r="K21" s="22">
        <v>0</v>
      </c>
      <c r="L21" s="25">
        <v>0</v>
      </c>
      <c r="M21" s="22">
        <v>55</v>
      </c>
      <c r="N21" s="22">
        <v>55</v>
      </c>
      <c r="O21" s="22">
        <v>0</v>
      </c>
      <c r="P21" s="22">
        <v>0</v>
      </c>
      <c r="Q21" s="22">
        <v>0</v>
      </c>
      <c r="R21" s="22">
        <v>55</v>
      </c>
      <c r="S21" s="22">
        <v>0</v>
      </c>
      <c r="T21" s="22">
        <v>0</v>
      </c>
      <c r="U21" s="22">
        <v>0</v>
      </c>
      <c r="V21" s="25">
        <v>0</v>
      </c>
    </row>
    <row r="22" spans="1:22" ht="19.899999999999999" customHeight="1" x14ac:dyDescent="0.3">
      <c r="A22" s="12"/>
      <c r="B22" s="7" t="s">
        <v>27</v>
      </c>
      <c r="C22" s="22">
        <v>10</v>
      </c>
      <c r="D22" s="22">
        <v>3</v>
      </c>
      <c r="E22" s="22">
        <v>3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5">
        <v>7</v>
      </c>
      <c r="M22" s="22">
        <v>36</v>
      </c>
      <c r="N22" s="22">
        <v>4</v>
      </c>
      <c r="O22" s="22">
        <v>4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5">
        <v>32</v>
      </c>
    </row>
    <row r="23" spans="1:22" ht="20.100000000000001" customHeight="1" thickBot="1" x14ac:dyDescent="0.75">
      <c r="A23" s="12"/>
      <c r="B23" s="7"/>
      <c r="L23" s="7"/>
      <c r="V23" s="7"/>
    </row>
    <row r="24" spans="1:22" ht="19.5" customHeight="1" thickBot="1" x14ac:dyDescent="0.75">
      <c r="A24" s="8" t="s">
        <v>28</v>
      </c>
      <c r="B24" s="9"/>
      <c r="C24" s="14">
        <f>SUM(C25:C26)</f>
        <v>143</v>
      </c>
      <c r="D24" s="14">
        <f>SUM(D25:D26)</f>
        <v>41</v>
      </c>
      <c r="E24" s="14">
        <f t="shared" ref="E24:V24" si="5">SUM(E25:E26)</f>
        <v>0</v>
      </c>
      <c r="F24" s="14">
        <f t="shared" si="5"/>
        <v>0</v>
      </c>
      <c r="G24" s="14">
        <f t="shared" si="5"/>
        <v>21</v>
      </c>
      <c r="H24" s="14">
        <f t="shared" si="5"/>
        <v>5</v>
      </c>
      <c r="I24" s="14">
        <f t="shared" si="5"/>
        <v>0</v>
      </c>
      <c r="J24" s="14">
        <f t="shared" si="5"/>
        <v>0</v>
      </c>
      <c r="K24" s="14">
        <f t="shared" si="5"/>
        <v>15</v>
      </c>
      <c r="L24" s="15">
        <f t="shared" si="5"/>
        <v>102</v>
      </c>
      <c r="M24" s="14">
        <f t="shared" si="5"/>
        <v>762</v>
      </c>
      <c r="N24" s="14">
        <f t="shared" si="5"/>
        <v>70</v>
      </c>
      <c r="O24" s="14">
        <f t="shared" si="5"/>
        <v>0</v>
      </c>
      <c r="P24" s="14">
        <f t="shared" si="5"/>
        <v>0</v>
      </c>
      <c r="Q24" s="14">
        <f t="shared" si="5"/>
        <v>27</v>
      </c>
      <c r="R24" s="14">
        <f t="shared" si="5"/>
        <v>26</v>
      </c>
      <c r="S24" s="14">
        <f t="shared" si="5"/>
        <v>0</v>
      </c>
      <c r="T24" s="14">
        <f t="shared" si="5"/>
        <v>0</v>
      </c>
      <c r="U24" s="14">
        <f t="shared" si="5"/>
        <v>17</v>
      </c>
      <c r="V24" s="16">
        <f t="shared" si="5"/>
        <v>692</v>
      </c>
    </row>
    <row r="25" spans="1:22" ht="19.5" customHeight="1" x14ac:dyDescent="0.3">
      <c r="A25" s="12"/>
      <c r="B25" s="7" t="s">
        <v>29</v>
      </c>
      <c r="C25" s="22">
        <v>104</v>
      </c>
      <c r="D25" s="22">
        <v>40</v>
      </c>
      <c r="E25" s="22">
        <v>0</v>
      </c>
      <c r="F25" s="22">
        <v>0</v>
      </c>
      <c r="G25" s="26">
        <v>21</v>
      </c>
      <c r="H25" s="22">
        <v>4</v>
      </c>
      <c r="I25" s="22">
        <v>0</v>
      </c>
      <c r="J25" s="22">
        <v>0</v>
      </c>
      <c r="K25" s="22">
        <v>15</v>
      </c>
      <c r="L25" s="27">
        <v>64</v>
      </c>
      <c r="M25" s="22">
        <v>252</v>
      </c>
      <c r="N25" s="22">
        <v>64</v>
      </c>
      <c r="O25" s="22">
        <v>0</v>
      </c>
      <c r="P25" s="22">
        <v>0</v>
      </c>
      <c r="Q25" s="26">
        <v>27</v>
      </c>
      <c r="R25" s="22">
        <v>20</v>
      </c>
      <c r="S25" s="22">
        <v>0</v>
      </c>
      <c r="T25" s="22">
        <v>0</v>
      </c>
      <c r="U25" s="22">
        <v>17</v>
      </c>
      <c r="V25" s="27">
        <v>188</v>
      </c>
    </row>
    <row r="26" spans="1:22" ht="20.100000000000001" customHeight="1" x14ac:dyDescent="0.3">
      <c r="A26" s="12"/>
      <c r="B26" s="7" t="s">
        <v>30</v>
      </c>
      <c r="C26" s="22">
        <v>39</v>
      </c>
      <c r="D26" s="22">
        <v>1</v>
      </c>
      <c r="E26" s="26">
        <v>0</v>
      </c>
      <c r="F26" s="22">
        <v>0</v>
      </c>
      <c r="G26" s="26">
        <v>0</v>
      </c>
      <c r="H26" s="26">
        <v>1</v>
      </c>
      <c r="I26" s="22">
        <v>0</v>
      </c>
      <c r="J26" s="22">
        <v>0</v>
      </c>
      <c r="K26" s="22">
        <v>0</v>
      </c>
      <c r="L26" s="27">
        <v>38</v>
      </c>
      <c r="M26" s="22">
        <v>510</v>
      </c>
      <c r="N26" s="22">
        <v>6</v>
      </c>
      <c r="O26" s="26">
        <v>0</v>
      </c>
      <c r="P26" s="22">
        <v>0</v>
      </c>
      <c r="Q26" s="26">
        <v>0</v>
      </c>
      <c r="R26" s="26">
        <v>6</v>
      </c>
      <c r="S26" s="22">
        <v>0</v>
      </c>
      <c r="T26" s="22">
        <v>0</v>
      </c>
      <c r="U26" s="22">
        <v>0</v>
      </c>
      <c r="V26" s="27">
        <v>504</v>
      </c>
    </row>
    <row r="27" spans="1:22" ht="20.100000000000001" customHeight="1" thickBot="1" x14ac:dyDescent="0.75">
      <c r="A27" s="12"/>
      <c r="B27" s="7"/>
      <c r="L27" s="7"/>
      <c r="V27" s="7"/>
    </row>
    <row r="28" spans="1:22" ht="19.5" customHeight="1" thickBot="1" x14ac:dyDescent="0.75">
      <c r="A28" s="8" t="s">
        <v>31</v>
      </c>
      <c r="B28" s="9"/>
      <c r="C28" s="10">
        <f>SUM(C29:C33)</f>
        <v>379</v>
      </c>
      <c r="D28" s="10">
        <f>SUM(D29:D33)</f>
        <v>126</v>
      </c>
      <c r="E28" s="10">
        <f t="shared" ref="E28:V28" si="6">SUM(E29:E33)</f>
        <v>34</v>
      </c>
      <c r="F28" s="10">
        <f t="shared" si="6"/>
        <v>4</v>
      </c>
      <c r="G28" s="10">
        <f t="shared" si="6"/>
        <v>46</v>
      </c>
      <c r="H28" s="10">
        <f t="shared" si="6"/>
        <v>12</v>
      </c>
      <c r="I28" s="10">
        <f t="shared" si="6"/>
        <v>14</v>
      </c>
      <c r="J28" s="10">
        <f t="shared" si="6"/>
        <v>0</v>
      </c>
      <c r="K28" s="10">
        <f t="shared" si="6"/>
        <v>16</v>
      </c>
      <c r="L28" s="9">
        <f t="shared" si="6"/>
        <v>253</v>
      </c>
      <c r="M28" s="10">
        <f t="shared" si="6"/>
        <v>834</v>
      </c>
      <c r="N28" s="10">
        <f t="shared" si="6"/>
        <v>278</v>
      </c>
      <c r="O28" s="10">
        <f>SUM(O29:O33)</f>
        <v>93</v>
      </c>
      <c r="P28" s="10">
        <f t="shared" si="6"/>
        <v>9</v>
      </c>
      <c r="Q28" s="10">
        <f t="shared" si="6"/>
        <v>75</v>
      </c>
      <c r="R28" s="10">
        <f t="shared" si="6"/>
        <v>12</v>
      </c>
      <c r="S28" s="10">
        <f t="shared" si="6"/>
        <v>61</v>
      </c>
      <c r="T28" s="10">
        <f t="shared" si="6"/>
        <v>0</v>
      </c>
      <c r="U28" s="10">
        <f t="shared" si="6"/>
        <v>28</v>
      </c>
      <c r="V28" s="11">
        <f t="shared" si="6"/>
        <v>556</v>
      </c>
    </row>
    <row r="29" spans="1:22" ht="19.899999999999999" customHeight="1" x14ac:dyDescent="0.3">
      <c r="A29" s="12"/>
      <c r="B29" s="7" t="s">
        <v>32</v>
      </c>
      <c r="C29" s="22">
        <v>215</v>
      </c>
      <c r="D29" s="22">
        <v>79</v>
      </c>
      <c r="E29" s="26">
        <v>33</v>
      </c>
      <c r="F29" s="22">
        <v>0</v>
      </c>
      <c r="G29" s="22">
        <v>23</v>
      </c>
      <c r="H29" s="22">
        <v>0</v>
      </c>
      <c r="I29" s="26">
        <v>7</v>
      </c>
      <c r="J29" s="22">
        <v>0</v>
      </c>
      <c r="K29" s="26">
        <v>16</v>
      </c>
      <c r="L29" s="27">
        <v>136</v>
      </c>
      <c r="M29" s="22">
        <v>396</v>
      </c>
      <c r="N29" s="22">
        <v>188</v>
      </c>
      <c r="O29" s="26">
        <v>84</v>
      </c>
      <c r="P29" s="22">
        <v>0</v>
      </c>
      <c r="Q29" s="22">
        <v>41</v>
      </c>
      <c r="R29" s="22">
        <v>0</v>
      </c>
      <c r="S29" s="26">
        <v>35</v>
      </c>
      <c r="T29" s="22">
        <v>0</v>
      </c>
      <c r="U29" s="26">
        <v>28</v>
      </c>
      <c r="V29" s="27">
        <v>208</v>
      </c>
    </row>
    <row r="30" spans="1:22" ht="20.100000000000001" customHeight="1" x14ac:dyDescent="0.3">
      <c r="A30" s="12"/>
      <c r="B30" s="7" t="s">
        <v>33</v>
      </c>
      <c r="C30" s="22">
        <v>137</v>
      </c>
      <c r="D30" s="22">
        <v>27</v>
      </c>
      <c r="E30" s="26">
        <v>1</v>
      </c>
      <c r="F30" s="22">
        <v>4</v>
      </c>
      <c r="G30" s="26">
        <v>16</v>
      </c>
      <c r="H30" s="26">
        <v>0</v>
      </c>
      <c r="I30" s="26">
        <v>6</v>
      </c>
      <c r="J30" s="22">
        <v>0</v>
      </c>
      <c r="K30" s="22">
        <v>0</v>
      </c>
      <c r="L30" s="27">
        <v>110</v>
      </c>
      <c r="M30" s="22">
        <v>411</v>
      </c>
      <c r="N30" s="22">
        <v>70</v>
      </c>
      <c r="O30" s="26">
        <v>9</v>
      </c>
      <c r="P30" s="22">
        <v>9</v>
      </c>
      <c r="Q30" s="26">
        <v>27</v>
      </c>
      <c r="R30" s="26">
        <v>0</v>
      </c>
      <c r="S30" s="26">
        <v>25</v>
      </c>
      <c r="T30" s="22">
        <v>0</v>
      </c>
      <c r="U30" s="22">
        <v>0</v>
      </c>
      <c r="V30" s="27">
        <v>341</v>
      </c>
    </row>
    <row r="31" spans="1:22" ht="20.100000000000001" customHeight="1" x14ac:dyDescent="0.3">
      <c r="A31" s="28"/>
      <c r="B31" s="29" t="s">
        <v>34</v>
      </c>
      <c r="C31" s="22">
        <v>2</v>
      </c>
      <c r="D31" s="22">
        <v>2</v>
      </c>
      <c r="E31" s="26">
        <v>0</v>
      </c>
      <c r="F31" s="22">
        <v>0</v>
      </c>
      <c r="G31" s="26">
        <v>1</v>
      </c>
      <c r="H31" s="26">
        <v>0</v>
      </c>
      <c r="I31" s="22">
        <v>1</v>
      </c>
      <c r="J31" s="22">
        <v>0</v>
      </c>
      <c r="K31" s="22">
        <v>0</v>
      </c>
      <c r="L31" s="27">
        <v>0</v>
      </c>
      <c r="M31" s="22">
        <v>2</v>
      </c>
      <c r="N31" s="22">
        <v>2</v>
      </c>
      <c r="O31" s="26">
        <v>0</v>
      </c>
      <c r="P31" s="22">
        <v>0</v>
      </c>
      <c r="Q31" s="26">
        <v>1</v>
      </c>
      <c r="R31" s="26">
        <v>0</v>
      </c>
      <c r="S31" s="22">
        <v>1</v>
      </c>
      <c r="T31" s="22">
        <v>0</v>
      </c>
      <c r="U31" s="22">
        <v>0</v>
      </c>
      <c r="V31" s="27">
        <v>0</v>
      </c>
    </row>
    <row r="32" spans="1:22" ht="20.100000000000001" customHeight="1" x14ac:dyDescent="0.3">
      <c r="A32" s="12"/>
      <c r="B32" s="7" t="s">
        <v>35</v>
      </c>
      <c r="C32" s="22">
        <v>18</v>
      </c>
      <c r="D32" s="22">
        <v>18</v>
      </c>
      <c r="E32" s="22">
        <v>0</v>
      </c>
      <c r="F32" s="22">
        <v>0</v>
      </c>
      <c r="G32" s="22">
        <v>6</v>
      </c>
      <c r="H32" s="22">
        <v>12</v>
      </c>
      <c r="I32" s="22">
        <v>0</v>
      </c>
      <c r="J32" s="22">
        <v>0</v>
      </c>
      <c r="K32" s="22">
        <v>0</v>
      </c>
      <c r="L32" s="27">
        <v>0</v>
      </c>
      <c r="M32" s="22">
        <v>18</v>
      </c>
      <c r="N32" s="22">
        <v>18</v>
      </c>
      <c r="O32" s="22">
        <v>0</v>
      </c>
      <c r="P32" s="22">
        <v>0</v>
      </c>
      <c r="Q32" s="26">
        <v>6</v>
      </c>
      <c r="R32" s="26">
        <v>12</v>
      </c>
      <c r="S32" s="26">
        <v>0</v>
      </c>
      <c r="T32" s="22">
        <v>0</v>
      </c>
      <c r="U32" s="26">
        <v>0</v>
      </c>
      <c r="V32" s="27">
        <v>0</v>
      </c>
    </row>
    <row r="33" spans="1:23" ht="20.100000000000001" customHeight="1" x14ac:dyDescent="0.3">
      <c r="A33" s="12"/>
      <c r="B33" s="7" t="s">
        <v>36</v>
      </c>
      <c r="C33" s="22">
        <v>7</v>
      </c>
      <c r="D33" s="22">
        <v>0</v>
      </c>
      <c r="E33" s="22">
        <v>0</v>
      </c>
      <c r="F33" s="22">
        <v>0</v>
      </c>
      <c r="G33" s="22">
        <v>0</v>
      </c>
      <c r="H33" s="26">
        <v>0</v>
      </c>
      <c r="I33" s="22">
        <v>0</v>
      </c>
      <c r="J33" s="22">
        <v>0</v>
      </c>
      <c r="K33" s="26">
        <v>0</v>
      </c>
      <c r="L33" s="27">
        <v>7</v>
      </c>
      <c r="M33" s="22">
        <v>7</v>
      </c>
      <c r="N33" s="22">
        <v>0</v>
      </c>
      <c r="O33" s="22">
        <v>0</v>
      </c>
      <c r="P33" s="22">
        <v>0</v>
      </c>
      <c r="Q33" s="22">
        <v>0</v>
      </c>
      <c r="R33" s="26">
        <v>0</v>
      </c>
      <c r="S33" s="22">
        <v>0</v>
      </c>
      <c r="T33" s="22">
        <v>0</v>
      </c>
      <c r="U33" s="26">
        <v>0</v>
      </c>
      <c r="V33" s="27">
        <v>7</v>
      </c>
    </row>
    <row r="34" spans="1:23" ht="20.100000000000001" customHeight="1" thickBot="1" x14ac:dyDescent="0.75">
      <c r="A34" s="12"/>
      <c r="B34" s="7"/>
      <c r="L34" s="7"/>
      <c r="V34" s="7"/>
    </row>
    <row r="35" spans="1:23" ht="19.899999999999999" customHeight="1" thickBot="1" x14ac:dyDescent="0.75">
      <c r="A35" s="8" t="s">
        <v>37</v>
      </c>
      <c r="B35" s="9"/>
      <c r="C35" s="10">
        <f>SUM(C36:C39)</f>
        <v>201</v>
      </c>
      <c r="D35" s="10">
        <f>SUM(D36:D39)</f>
        <v>52</v>
      </c>
      <c r="E35" s="10">
        <f t="shared" ref="E35:K35" si="7">SUM(E36:E39)</f>
        <v>3</v>
      </c>
      <c r="F35" s="10">
        <f t="shared" si="7"/>
        <v>10</v>
      </c>
      <c r="G35" s="10">
        <f t="shared" si="7"/>
        <v>1</v>
      </c>
      <c r="H35" s="10">
        <f t="shared" si="7"/>
        <v>0</v>
      </c>
      <c r="I35" s="10">
        <f t="shared" si="7"/>
        <v>0</v>
      </c>
      <c r="J35" s="10">
        <f t="shared" si="7"/>
        <v>0</v>
      </c>
      <c r="K35" s="10">
        <f t="shared" si="7"/>
        <v>38</v>
      </c>
      <c r="L35" s="9">
        <f>SUM(L36:L39)</f>
        <v>149</v>
      </c>
      <c r="M35" s="10">
        <f>SUM(M36:M39)</f>
        <v>1334</v>
      </c>
      <c r="N35" s="10">
        <f>SUM(N36:N39)</f>
        <v>659</v>
      </c>
      <c r="O35" s="10">
        <f t="shared" ref="O35:U35" si="8">SUM(O36:O39)</f>
        <v>3</v>
      </c>
      <c r="P35" s="10">
        <f t="shared" si="8"/>
        <v>10</v>
      </c>
      <c r="Q35" s="10">
        <f t="shared" si="8"/>
        <v>1</v>
      </c>
      <c r="R35" s="10">
        <f t="shared" si="8"/>
        <v>0</v>
      </c>
      <c r="S35" s="10">
        <f t="shared" si="8"/>
        <v>0</v>
      </c>
      <c r="T35" s="10">
        <f t="shared" si="8"/>
        <v>0</v>
      </c>
      <c r="U35" s="10">
        <f t="shared" si="8"/>
        <v>645</v>
      </c>
      <c r="V35" s="11">
        <f>SUM(V36:V39)</f>
        <v>675</v>
      </c>
    </row>
    <row r="36" spans="1:23" ht="19.5" customHeight="1" x14ac:dyDescent="0.3">
      <c r="A36" s="12"/>
      <c r="B36" s="7" t="s">
        <v>38</v>
      </c>
      <c r="C36" s="22">
        <v>86</v>
      </c>
      <c r="D36" s="22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86</v>
      </c>
      <c r="M36" s="32">
        <v>568</v>
      </c>
      <c r="N36" s="22">
        <v>0</v>
      </c>
      <c r="O36" s="26">
        <v>0</v>
      </c>
      <c r="P36" s="22">
        <v>0</v>
      </c>
      <c r="Q36" s="26">
        <v>0</v>
      </c>
      <c r="R36" s="22">
        <v>0</v>
      </c>
      <c r="S36" s="22">
        <v>0</v>
      </c>
      <c r="T36" s="22">
        <v>0</v>
      </c>
      <c r="U36" s="26">
        <v>0</v>
      </c>
      <c r="V36" s="27">
        <v>568</v>
      </c>
    </row>
    <row r="37" spans="1:23" ht="19.899999999999999" customHeight="1" x14ac:dyDescent="0.3">
      <c r="A37" s="12"/>
      <c r="B37" s="7" t="s">
        <v>39</v>
      </c>
      <c r="C37" s="22">
        <v>100</v>
      </c>
      <c r="D37" s="22">
        <v>52</v>
      </c>
      <c r="E37" s="26">
        <v>3</v>
      </c>
      <c r="F37" s="26">
        <v>10</v>
      </c>
      <c r="G37" s="26">
        <v>1</v>
      </c>
      <c r="H37" s="22">
        <v>0</v>
      </c>
      <c r="I37" s="22">
        <v>0</v>
      </c>
      <c r="J37" s="26">
        <v>0</v>
      </c>
      <c r="K37" s="26">
        <v>38</v>
      </c>
      <c r="L37" s="27">
        <v>48</v>
      </c>
      <c r="M37" s="22">
        <v>729</v>
      </c>
      <c r="N37" s="22">
        <v>659</v>
      </c>
      <c r="O37" s="26">
        <v>3</v>
      </c>
      <c r="P37" s="26">
        <v>10</v>
      </c>
      <c r="Q37" s="26">
        <v>1</v>
      </c>
      <c r="R37" s="22">
        <v>0</v>
      </c>
      <c r="S37" s="22">
        <v>0</v>
      </c>
      <c r="T37" s="26">
        <v>0</v>
      </c>
      <c r="U37" s="26">
        <v>645</v>
      </c>
      <c r="V37" s="27">
        <v>70</v>
      </c>
    </row>
    <row r="38" spans="1:23" ht="20.100000000000001" customHeight="1" x14ac:dyDescent="0.3">
      <c r="A38" s="12"/>
      <c r="B38" s="7" t="s">
        <v>40</v>
      </c>
      <c r="C38" s="22">
        <v>5</v>
      </c>
      <c r="D38" s="22">
        <v>0</v>
      </c>
      <c r="E38" s="22">
        <v>0</v>
      </c>
      <c r="F38" s="22">
        <v>0</v>
      </c>
      <c r="G38" s="22">
        <v>0</v>
      </c>
      <c r="H38" s="26">
        <v>0</v>
      </c>
      <c r="I38" s="22">
        <v>0</v>
      </c>
      <c r="J38" s="22">
        <v>0</v>
      </c>
      <c r="K38" s="22">
        <v>0</v>
      </c>
      <c r="L38" s="27">
        <v>5</v>
      </c>
      <c r="M38" s="22">
        <v>18</v>
      </c>
      <c r="N38" s="22">
        <v>0</v>
      </c>
      <c r="O38" s="22">
        <v>0</v>
      </c>
      <c r="P38" s="22">
        <v>0</v>
      </c>
      <c r="Q38" s="22">
        <v>0</v>
      </c>
      <c r="R38" s="26">
        <v>0</v>
      </c>
      <c r="S38" s="22">
        <v>0</v>
      </c>
      <c r="T38" s="22">
        <v>0</v>
      </c>
      <c r="U38" s="22"/>
      <c r="V38" s="27">
        <v>18</v>
      </c>
    </row>
    <row r="39" spans="1:23" ht="20.100000000000001" customHeight="1" x14ac:dyDescent="0.3">
      <c r="A39" s="12"/>
      <c r="B39" s="7" t="s">
        <v>41</v>
      </c>
      <c r="C39" s="22">
        <v>10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5">
        <v>10</v>
      </c>
      <c r="M39" s="22">
        <v>19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5">
        <v>19</v>
      </c>
    </row>
    <row r="40" spans="1:23" ht="20.100000000000001" customHeight="1" thickBot="1" x14ac:dyDescent="0.75">
      <c r="A40" s="12"/>
      <c r="B40" s="7"/>
      <c r="L40" s="7"/>
      <c r="V40" s="7"/>
    </row>
    <row r="41" spans="1:23" ht="20.100000000000001" customHeight="1" thickBot="1" x14ac:dyDescent="0.75">
      <c r="A41" s="8" t="s">
        <v>42</v>
      </c>
      <c r="B41" s="9"/>
      <c r="C41" s="30" t="s">
        <v>62</v>
      </c>
      <c r="D41" s="14">
        <f>SUM(D42)</f>
        <v>0</v>
      </c>
      <c r="E41" s="14">
        <f>SUM(C42)</f>
        <v>0</v>
      </c>
      <c r="F41" s="14">
        <f t="shared" ref="F41:K41" si="9">SUM(F42)</f>
        <v>0</v>
      </c>
      <c r="G41" s="14">
        <f t="shared" si="9"/>
        <v>0</v>
      </c>
      <c r="H41" s="14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5">
        <f>SUM(L42)</f>
        <v>0</v>
      </c>
      <c r="M41" s="14">
        <f>SUM(M42)</f>
        <v>0</v>
      </c>
      <c r="N41" s="14">
        <f>SUM(N42)</f>
        <v>0</v>
      </c>
      <c r="O41" s="14">
        <f t="shared" ref="O41:U41" si="10">SUM(O42)</f>
        <v>0</v>
      </c>
      <c r="P41" s="14">
        <f t="shared" si="10"/>
        <v>0</v>
      </c>
      <c r="Q41" s="14">
        <f t="shared" si="10"/>
        <v>0</v>
      </c>
      <c r="R41" s="14">
        <f t="shared" si="10"/>
        <v>0</v>
      </c>
      <c r="S41" s="14">
        <f t="shared" si="10"/>
        <v>0</v>
      </c>
      <c r="T41" s="14">
        <f t="shared" si="10"/>
        <v>0</v>
      </c>
      <c r="U41" s="14">
        <f t="shared" si="10"/>
        <v>0</v>
      </c>
      <c r="V41" s="16">
        <f>SUM(V42)</f>
        <v>0</v>
      </c>
    </row>
    <row r="42" spans="1:23" ht="20.100000000000001" customHeight="1" x14ac:dyDescent="0.3">
      <c r="A42" s="12"/>
      <c r="B42" s="7" t="s">
        <v>43</v>
      </c>
      <c r="C42" s="22" t="s">
        <v>22</v>
      </c>
      <c r="D42" s="22"/>
      <c r="F42" s="22"/>
      <c r="G42" s="22"/>
      <c r="H42" s="22"/>
      <c r="I42" s="22"/>
      <c r="J42" s="22"/>
      <c r="K42" s="22"/>
      <c r="L42" s="25"/>
      <c r="M42" s="22"/>
      <c r="N42" s="22"/>
      <c r="O42" s="22"/>
      <c r="P42" s="22"/>
      <c r="Q42" s="22"/>
      <c r="R42" s="22"/>
      <c r="S42" s="22"/>
      <c r="T42" s="22"/>
      <c r="U42" s="22"/>
      <c r="V42" s="25"/>
    </row>
    <row r="43" spans="1:23" ht="20.100000000000001" customHeight="1" thickBot="1" x14ac:dyDescent="0.75">
      <c r="A43" s="12"/>
      <c r="B43" s="7"/>
      <c r="L43" s="7"/>
      <c r="V43" s="7"/>
    </row>
    <row r="44" spans="1:23" ht="20.100000000000001" customHeight="1" thickBot="1" x14ac:dyDescent="0.75">
      <c r="A44" s="8" t="s">
        <v>44</v>
      </c>
      <c r="B44" s="9"/>
      <c r="C44" s="14">
        <f>SUM(C45:C46)</f>
        <v>24</v>
      </c>
      <c r="D44" s="14">
        <f>SUM(D45:D46)</f>
        <v>24</v>
      </c>
      <c r="E44" s="14">
        <f t="shared" ref="E44:V44" si="11">SUM(E45:E46)</f>
        <v>0</v>
      </c>
      <c r="F44" s="14">
        <f t="shared" si="11"/>
        <v>0</v>
      </c>
      <c r="G44" s="14">
        <f t="shared" si="11"/>
        <v>4</v>
      </c>
      <c r="H44" s="14">
        <f t="shared" si="11"/>
        <v>0</v>
      </c>
      <c r="I44" s="14">
        <f t="shared" si="11"/>
        <v>12</v>
      </c>
      <c r="J44" s="14">
        <f t="shared" si="11"/>
        <v>0</v>
      </c>
      <c r="K44" s="14">
        <f t="shared" si="11"/>
        <v>8</v>
      </c>
      <c r="L44" s="15">
        <f t="shared" si="11"/>
        <v>0</v>
      </c>
      <c r="M44" s="14">
        <f t="shared" si="11"/>
        <v>59</v>
      </c>
      <c r="N44" s="14">
        <f t="shared" si="11"/>
        <v>59</v>
      </c>
      <c r="O44" s="14">
        <f t="shared" si="11"/>
        <v>0</v>
      </c>
      <c r="P44" s="14">
        <f t="shared" si="11"/>
        <v>0</v>
      </c>
      <c r="Q44" s="14">
        <f t="shared" si="11"/>
        <v>5</v>
      </c>
      <c r="R44" s="14">
        <f t="shared" si="11"/>
        <v>0</v>
      </c>
      <c r="S44" s="14">
        <f t="shared" si="11"/>
        <v>27</v>
      </c>
      <c r="T44" s="14">
        <f t="shared" si="11"/>
        <v>0</v>
      </c>
      <c r="U44" s="14">
        <f t="shared" si="11"/>
        <v>27</v>
      </c>
      <c r="V44" s="16">
        <f t="shared" si="11"/>
        <v>0</v>
      </c>
    </row>
    <row r="45" spans="1:23" ht="20.100000000000001" customHeight="1" x14ac:dyDescent="0.3">
      <c r="A45" s="12"/>
      <c r="B45" s="7" t="s">
        <v>45</v>
      </c>
      <c r="C45" s="22" t="s">
        <v>66</v>
      </c>
      <c r="D45" s="22"/>
      <c r="E45" s="26"/>
      <c r="F45" s="26"/>
      <c r="G45" s="26"/>
      <c r="H45" s="26"/>
      <c r="I45" s="26"/>
      <c r="J45" s="26"/>
      <c r="K45" s="26"/>
      <c r="L45" s="26"/>
      <c r="M45" s="32"/>
      <c r="N45" s="22"/>
      <c r="O45" s="26"/>
      <c r="P45" s="26"/>
      <c r="Q45" s="26"/>
      <c r="R45" s="26"/>
      <c r="S45" s="26"/>
      <c r="T45" s="26"/>
      <c r="U45" s="26"/>
      <c r="V45" s="26"/>
      <c r="W45" s="12"/>
    </row>
    <row r="46" spans="1:23" ht="19.5" customHeight="1" x14ac:dyDescent="0.3">
      <c r="A46" s="12"/>
      <c r="B46" s="7" t="s">
        <v>46</v>
      </c>
      <c r="C46" s="22">
        <v>24</v>
      </c>
      <c r="D46" s="22">
        <v>24</v>
      </c>
      <c r="E46" s="22">
        <v>0</v>
      </c>
      <c r="F46" s="22">
        <v>0</v>
      </c>
      <c r="G46" s="22">
        <v>4</v>
      </c>
      <c r="H46" s="26">
        <v>0</v>
      </c>
      <c r="I46" s="26">
        <v>12</v>
      </c>
      <c r="J46" s="22">
        <v>0</v>
      </c>
      <c r="K46" s="22">
        <v>8</v>
      </c>
      <c r="L46" s="25">
        <v>0</v>
      </c>
      <c r="M46" s="22">
        <v>59</v>
      </c>
      <c r="N46" s="22">
        <v>59</v>
      </c>
      <c r="O46" s="22">
        <v>0</v>
      </c>
      <c r="P46" s="22">
        <v>0</v>
      </c>
      <c r="Q46" s="22">
        <v>5</v>
      </c>
      <c r="R46" s="26">
        <v>0</v>
      </c>
      <c r="S46" s="26">
        <v>27</v>
      </c>
      <c r="T46" s="22">
        <v>0</v>
      </c>
      <c r="U46" s="22">
        <v>27</v>
      </c>
      <c r="V46" s="25">
        <v>0</v>
      </c>
    </row>
    <row r="47" spans="1:23" ht="20.100000000000001" customHeight="1" thickBot="1" x14ac:dyDescent="0.75">
      <c r="A47" s="12"/>
      <c r="B47" s="7"/>
      <c r="L47" s="7"/>
      <c r="V47" s="7"/>
    </row>
    <row r="48" spans="1:23" ht="20.100000000000001" customHeight="1" thickBot="1" x14ac:dyDescent="0.75">
      <c r="A48" s="8" t="s">
        <v>47</v>
      </c>
      <c r="B48" s="9"/>
      <c r="C48" s="14">
        <f>SUM(C49:C50)</f>
        <v>19</v>
      </c>
      <c r="D48" s="14">
        <f>SUM(D49:D50)</f>
        <v>8</v>
      </c>
      <c r="E48" s="14">
        <f t="shared" ref="E48:V48" si="12">SUM(E49:E50)</f>
        <v>0</v>
      </c>
      <c r="F48" s="14">
        <f t="shared" si="12"/>
        <v>1</v>
      </c>
      <c r="G48" s="14">
        <f t="shared" si="12"/>
        <v>0</v>
      </c>
      <c r="H48" s="14">
        <f t="shared" si="12"/>
        <v>0</v>
      </c>
      <c r="I48" s="14">
        <f t="shared" si="12"/>
        <v>0</v>
      </c>
      <c r="J48" s="14">
        <f t="shared" si="12"/>
        <v>6</v>
      </c>
      <c r="K48" s="14">
        <f t="shared" si="12"/>
        <v>1</v>
      </c>
      <c r="L48" s="15">
        <f t="shared" si="12"/>
        <v>11</v>
      </c>
      <c r="M48" s="14">
        <f t="shared" si="12"/>
        <v>230</v>
      </c>
      <c r="N48" s="14">
        <f t="shared" si="12"/>
        <v>216</v>
      </c>
      <c r="O48" s="14">
        <f t="shared" si="12"/>
        <v>0</v>
      </c>
      <c r="P48" s="14">
        <f t="shared" si="12"/>
        <v>1</v>
      </c>
      <c r="Q48" s="14">
        <f t="shared" si="12"/>
        <v>0</v>
      </c>
      <c r="R48" s="14">
        <f t="shared" si="12"/>
        <v>0</v>
      </c>
      <c r="S48" s="14">
        <f t="shared" si="12"/>
        <v>0</v>
      </c>
      <c r="T48" s="14">
        <f t="shared" si="12"/>
        <v>214</v>
      </c>
      <c r="U48" s="14">
        <f t="shared" si="12"/>
        <v>1</v>
      </c>
      <c r="V48" s="16">
        <f t="shared" si="12"/>
        <v>14</v>
      </c>
    </row>
    <row r="49" spans="1:22" ht="20.100000000000001" customHeight="1" x14ac:dyDescent="0.3">
      <c r="A49" s="12"/>
      <c r="B49" s="7" t="s">
        <v>48</v>
      </c>
      <c r="C49" s="22">
        <v>13</v>
      </c>
      <c r="D49" s="22">
        <v>2</v>
      </c>
      <c r="E49" s="26">
        <v>0</v>
      </c>
      <c r="F49" s="26">
        <v>1</v>
      </c>
      <c r="G49" s="26">
        <v>0</v>
      </c>
      <c r="H49" s="22">
        <v>0</v>
      </c>
      <c r="I49" s="22">
        <v>0</v>
      </c>
      <c r="J49" s="26">
        <v>0</v>
      </c>
      <c r="K49" s="22">
        <v>1</v>
      </c>
      <c r="L49" s="27">
        <v>11</v>
      </c>
      <c r="M49" s="22">
        <v>16</v>
      </c>
      <c r="N49" s="22">
        <v>2</v>
      </c>
      <c r="O49" s="26">
        <v>0</v>
      </c>
      <c r="P49" s="26">
        <v>1</v>
      </c>
      <c r="Q49" s="26">
        <v>0</v>
      </c>
      <c r="R49" s="22">
        <v>0</v>
      </c>
      <c r="S49" s="22">
        <v>0</v>
      </c>
      <c r="T49" s="26">
        <v>0</v>
      </c>
      <c r="U49" s="22">
        <v>1</v>
      </c>
      <c r="V49" s="27">
        <v>14</v>
      </c>
    </row>
    <row r="50" spans="1:22" ht="20.100000000000001" customHeight="1" x14ac:dyDescent="0.3">
      <c r="A50" s="12"/>
      <c r="B50" s="7" t="s">
        <v>49</v>
      </c>
      <c r="C50" s="22">
        <v>6</v>
      </c>
      <c r="D50" s="22">
        <v>6</v>
      </c>
      <c r="E50" s="22">
        <v>0</v>
      </c>
      <c r="F50" s="22">
        <v>0</v>
      </c>
      <c r="G50" s="22">
        <v>0</v>
      </c>
      <c r="H50" s="22">
        <v>0</v>
      </c>
      <c r="I50" s="26">
        <v>0</v>
      </c>
      <c r="J50" s="26">
        <v>6</v>
      </c>
      <c r="K50" s="22">
        <v>0</v>
      </c>
      <c r="L50" s="27">
        <v>0</v>
      </c>
      <c r="M50" s="22">
        <v>214</v>
      </c>
      <c r="N50" s="22">
        <v>214</v>
      </c>
      <c r="O50" s="22">
        <v>0</v>
      </c>
      <c r="P50" s="22">
        <v>0</v>
      </c>
      <c r="Q50" s="22">
        <v>0</v>
      </c>
      <c r="R50" s="22">
        <v>0</v>
      </c>
      <c r="S50" s="26">
        <v>0</v>
      </c>
      <c r="T50" s="26">
        <v>214</v>
      </c>
      <c r="U50" s="22">
        <v>0</v>
      </c>
      <c r="V50" s="27">
        <v>0</v>
      </c>
    </row>
    <row r="51" spans="1:22" ht="20.100000000000001" customHeight="1" thickBot="1" x14ac:dyDescent="0.75">
      <c r="A51" s="12"/>
      <c r="B51" s="7"/>
      <c r="L51" s="7"/>
      <c r="V51" s="7"/>
    </row>
    <row r="52" spans="1:22" ht="20.100000000000001" customHeight="1" thickBot="1" x14ac:dyDescent="0.75">
      <c r="A52" s="8" t="s">
        <v>50</v>
      </c>
      <c r="B52" s="9"/>
      <c r="C52" s="14">
        <f>SUM(C53:C54)</f>
        <v>168</v>
      </c>
      <c r="D52" s="14">
        <f>SUM(D53:D54)</f>
        <v>34</v>
      </c>
      <c r="E52" s="14">
        <f t="shared" ref="E52:V52" si="13">SUM(E53:E54)</f>
        <v>1</v>
      </c>
      <c r="F52" s="14">
        <f t="shared" si="13"/>
        <v>0</v>
      </c>
      <c r="G52" s="14">
        <f t="shared" si="13"/>
        <v>13</v>
      </c>
      <c r="H52" s="14">
        <f t="shared" si="13"/>
        <v>13</v>
      </c>
      <c r="I52" s="14">
        <f t="shared" si="13"/>
        <v>0</v>
      </c>
      <c r="J52" s="14">
        <f t="shared" si="13"/>
        <v>0</v>
      </c>
      <c r="K52" s="14">
        <f t="shared" si="13"/>
        <v>7</v>
      </c>
      <c r="L52" s="15">
        <f t="shared" si="13"/>
        <v>134</v>
      </c>
      <c r="M52" s="14">
        <f t="shared" si="13"/>
        <v>4761</v>
      </c>
      <c r="N52" s="14">
        <f t="shared" si="13"/>
        <v>250</v>
      </c>
      <c r="O52" s="14">
        <f t="shared" si="13"/>
        <v>30</v>
      </c>
      <c r="P52" s="14">
        <f t="shared" si="13"/>
        <v>0</v>
      </c>
      <c r="Q52" s="14">
        <f t="shared" si="13"/>
        <v>123</v>
      </c>
      <c r="R52" s="14">
        <f t="shared" si="13"/>
        <v>50</v>
      </c>
      <c r="S52" s="14">
        <f t="shared" si="13"/>
        <v>0</v>
      </c>
      <c r="T52" s="14">
        <f t="shared" si="13"/>
        <v>0</v>
      </c>
      <c r="U52" s="14">
        <f t="shared" si="13"/>
        <v>47</v>
      </c>
      <c r="V52" s="16">
        <f t="shared" si="13"/>
        <v>4511</v>
      </c>
    </row>
    <row r="53" spans="1:22" ht="20.100000000000001" customHeight="1" x14ac:dyDescent="0.3">
      <c r="A53" s="12"/>
      <c r="B53" s="7" t="s">
        <v>51</v>
      </c>
      <c r="C53" s="22">
        <v>142</v>
      </c>
      <c r="D53" s="22">
        <v>20</v>
      </c>
      <c r="E53" s="22">
        <v>1</v>
      </c>
      <c r="F53" s="22">
        <v>0</v>
      </c>
      <c r="G53" s="26">
        <v>13</v>
      </c>
      <c r="H53" s="22">
        <v>1</v>
      </c>
      <c r="I53" s="22">
        <v>0</v>
      </c>
      <c r="J53" s="22">
        <v>0</v>
      </c>
      <c r="K53" s="22">
        <v>5</v>
      </c>
      <c r="L53" s="27">
        <v>122</v>
      </c>
      <c r="M53" s="22">
        <v>4664</v>
      </c>
      <c r="N53" s="22">
        <v>165</v>
      </c>
      <c r="O53" s="22">
        <v>30</v>
      </c>
      <c r="P53" s="22">
        <v>0</v>
      </c>
      <c r="Q53" s="26">
        <v>123</v>
      </c>
      <c r="R53" s="22">
        <v>2</v>
      </c>
      <c r="S53" s="22">
        <v>0</v>
      </c>
      <c r="T53" s="22">
        <v>0</v>
      </c>
      <c r="U53" s="22">
        <v>10</v>
      </c>
      <c r="V53" s="27">
        <v>4499</v>
      </c>
    </row>
    <row r="54" spans="1:22" ht="19.5" customHeight="1" x14ac:dyDescent="0.3">
      <c r="A54" s="12"/>
      <c r="B54" s="7" t="s">
        <v>52</v>
      </c>
      <c r="C54" s="22">
        <v>26</v>
      </c>
      <c r="D54" s="22">
        <v>14</v>
      </c>
      <c r="E54" s="22">
        <v>0</v>
      </c>
      <c r="F54" s="22">
        <v>0</v>
      </c>
      <c r="G54" s="22">
        <v>0</v>
      </c>
      <c r="H54" s="26">
        <v>12</v>
      </c>
      <c r="I54" s="22">
        <v>0</v>
      </c>
      <c r="J54" s="22">
        <v>0</v>
      </c>
      <c r="K54" s="26">
        <v>2</v>
      </c>
      <c r="L54" s="25">
        <v>12</v>
      </c>
      <c r="M54" s="22">
        <v>97</v>
      </c>
      <c r="N54" s="22">
        <v>85</v>
      </c>
      <c r="O54" s="22">
        <v>0</v>
      </c>
      <c r="P54" s="22">
        <v>0</v>
      </c>
      <c r="Q54" s="22">
        <v>0</v>
      </c>
      <c r="R54" s="26">
        <v>48</v>
      </c>
      <c r="S54" s="22">
        <v>0</v>
      </c>
      <c r="T54" s="22">
        <v>0</v>
      </c>
      <c r="U54" s="26">
        <v>37</v>
      </c>
      <c r="V54" s="25">
        <v>12</v>
      </c>
    </row>
    <row r="55" spans="1:22" ht="20.100000000000001" customHeight="1" thickBot="1" x14ac:dyDescent="0.75">
      <c r="A55" s="12"/>
      <c r="B55" s="7"/>
      <c r="L55" s="7"/>
      <c r="V55" s="7"/>
    </row>
    <row r="56" spans="1:22" ht="20.100000000000001" customHeight="1" thickBot="1" x14ac:dyDescent="0.75">
      <c r="A56" s="8" t="s">
        <v>53</v>
      </c>
      <c r="B56" s="9"/>
      <c r="C56" s="14">
        <f>SUM(C57:C58)</f>
        <v>49</v>
      </c>
      <c r="D56" s="14">
        <f>SUM(D57:D58)</f>
        <v>49</v>
      </c>
      <c r="E56" s="14">
        <f t="shared" ref="E56:V56" si="14">SUM(E57:E58)</f>
        <v>0</v>
      </c>
      <c r="F56" s="14">
        <f t="shared" si="14"/>
        <v>0</v>
      </c>
      <c r="G56" s="14">
        <f t="shared" si="14"/>
        <v>0</v>
      </c>
      <c r="H56" s="14">
        <f t="shared" si="14"/>
        <v>49</v>
      </c>
      <c r="I56" s="14">
        <f t="shared" si="14"/>
        <v>0</v>
      </c>
      <c r="J56" s="14">
        <f t="shared" si="14"/>
        <v>0</v>
      </c>
      <c r="K56" s="14">
        <f t="shared" si="14"/>
        <v>0</v>
      </c>
      <c r="L56" s="15">
        <f t="shared" si="14"/>
        <v>0</v>
      </c>
      <c r="M56" s="14">
        <f t="shared" si="14"/>
        <v>223</v>
      </c>
      <c r="N56" s="14">
        <f t="shared" si="14"/>
        <v>223</v>
      </c>
      <c r="O56" s="14">
        <f t="shared" si="14"/>
        <v>0</v>
      </c>
      <c r="P56" s="14">
        <f t="shared" si="14"/>
        <v>0</v>
      </c>
      <c r="Q56" s="14">
        <f t="shared" si="14"/>
        <v>0</v>
      </c>
      <c r="R56" s="14">
        <f t="shared" si="14"/>
        <v>223</v>
      </c>
      <c r="S56" s="14">
        <f t="shared" si="14"/>
        <v>0</v>
      </c>
      <c r="T56" s="14">
        <f t="shared" si="14"/>
        <v>0</v>
      </c>
      <c r="U56" s="14">
        <f t="shared" si="14"/>
        <v>0</v>
      </c>
      <c r="V56" s="16">
        <f t="shared" si="14"/>
        <v>0</v>
      </c>
    </row>
    <row r="57" spans="1:22" ht="20.100000000000001" customHeight="1" x14ac:dyDescent="0.3">
      <c r="A57" s="12"/>
      <c r="B57" s="7" t="s">
        <v>54</v>
      </c>
      <c r="C57" s="22">
        <v>49</v>
      </c>
      <c r="D57" s="22">
        <v>49</v>
      </c>
      <c r="E57" s="22">
        <v>0</v>
      </c>
      <c r="F57" s="22">
        <v>0</v>
      </c>
      <c r="G57" s="22">
        <v>0</v>
      </c>
      <c r="H57" s="26">
        <v>49</v>
      </c>
      <c r="I57" s="22">
        <v>0</v>
      </c>
      <c r="J57" s="22">
        <v>0</v>
      </c>
      <c r="K57" s="26"/>
      <c r="L57" s="27">
        <v>0</v>
      </c>
      <c r="M57" s="22">
        <v>223</v>
      </c>
      <c r="N57" s="22">
        <v>223</v>
      </c>
      <c r="O57" s="22">
        <v>0</v>
      </c>
      <c r="P57" s="22">
        <v>0</v>
      </c>
      <c r="Q57" s="22">
        <v>0</v>
      </c>
      <c r="R57" s="26">
        <v>223</v>
      </c>
      <c r="S57" s="22">
        <v>0</v>
      </c>
      <c r="T57" s="22">
        <v>0</v>
      </c>
      <c r="U57" s="26">
        <v>0</v>
      </c>
      <c r="V57" s="27">
        <v>0</v>
      </c>
    </row>
    <row r="58" spans="1:22" ht="20.100000000000001" customHeight="1" x14ac:dyDescent="0.3">
      <c r="A58" s="12"/>
      <c r="B58" s="7" t="s">
        <v>55</v>
      </c>
      <c r="C58" s="22" t="s">
        <v>66</v>
      </c>
      <c r="D58" s="22"/>
      <c r="F58" s="22"/>
      <c r="G58" s="22"/>
      <c r="H58" s="22"/>
      <c r="I58" s="22"/>
      <c r="J58" s="22"/>
      <c r="K58" s="22"/>
      <c r="L58" s="25"/>
      <c r="M58" s="22"/>
      <c r="N58" s="22"/>
      <c r="O58" s="22"/>
      <c r="P58" s="22"/>
      <c r="Q58" s="22"/>
      <c r="R58" s="22"/>
      <c r="S58" s="22"/>
      <c r="T58" s="22"/>
      <c r="U58" s="22"/>
      <c r="V58" s="25"/>
    </row>
    <row r="59" spans="1:22" ht="20.100000000000001" customHeight="1" thickBot="1" x14ac:dyDescent="0.75">
      <c r="A59" s="12"/>
      <c r="B59" s="7"/>
      <c r="L59" s="7"/>
      <c r="V59" s="7"/>
    </row>
    <row r="60" spans="1:22" ht="19.5" customHeight="1" thickBot="1" x14ac:dyDescent="0.75">
      <c r="A60" s="8" t="s">
        <v>56</v>
      </c>
      <c r="B60" s="9"/>
      <c r="C60" s="10">
        <f t="shared" ref="C60:V60" si="15">C61</f>
        <v>42</v>
      </c>
      <c r="D60" s="10">
        <f t="shared" si="15"/>
        <v>23</v>
      </c>
      <c r="E60" s="10">
        <f t="shared" si="15"/>
        <v>0</v>
      </c>
      <c r="F60" s="10">
        <f t="shared" si="15"/>
        <v>0</v>
      </c>
      <c r="G60" s="10">
        <f t="shared" si="15"/>
        <v>0</v>
      </c>
      <c r="H60" s="10">
        <f t="shared" si="15"/>
        <v>0</v>
      </c>
      <c r="I60" s="10">
        <f t="shared" si="15"/>
        <v>23</v>
      </c>
      <c r="J60" s="10">
        <f t="shared" si="15"/>
        <v>0</v>
      </c>
      <c r="K60" s="10">
        <f t="shared" si="15"/>
        <v>0</v>
      </c>
      <c r="L60" s="9">
        <f t="shared" si="15"/>
        <v>19</v>
      </c>
      <c r="M60" s="10">
        <f t="shared" si="15"/>
        <v>112</v>
      </c>
      <c r="N60" s="10">
        <f t="shared" si="15"/>
        <v>80</v>
      </c>
      <c r="O60" s="10">
        <f t="shared" si="15"/>
        <v>0</v>
      </c>
      <c r="P60" s="10">
        <f t="shared" si="15"/>
        <v>0</v>
      </c>
      <c r="Q60" s="10">
        <f t="shared" si="15"/>
        <v>0</v>
      </c>
      <c r="R60" s="10">
        <f t="shared" si="15"/>
        <v>0</v>
      </c>
      <c r="S60" s="10">
        <f t="shared" si="15"/>
        <v>80</v>
      </c>
      <c r="T60" s="10">
        <f t="shared" si="15"/>
        <v>0</v>
      </c>
      <c r="U60" s="10">
        <f t="shared" si="15"/>
        <v>0</v>
      </c>
      <c r="V60" s="11">
        <f t="shared" si="15"/>
        <v>32</v>
      </c>
    </row>
    <row r="61" spans="1:22" ht="20.100000000000001" customHeight="1" x14ac:dyDescent="0.3">
      <c r="A61" s="12"/>
      <c r="B61" s="7" t="s">
        <v>57</v>
      </c>
      <c r="C61" s="22">
        <v>42</v>
      </c>
      <c r="D61" s="22">
        <v>23</v>
      </c>
      <c r="E61" s="22">
        <v>0</v>
      </c>
      <c r="F61" s="22">
        <v>0</v>
      </c>
      <c r="G61" s="22">
        <v>0</v>
      </c>
      <c r="H61" s="22">
        <v>0</v>
      </c>
      <c r="I61" s="26">
        <v>23</v>
      </c>
      <c r="J61" s="22">
        <v>0</v>
      </c>
      <c r="K61" s="26">
        <v>0</v>
      </c>
      <c r="L61" s="27">
        <v>19</v>
      </c>
      <c r="M61" s="22">
        <v>112</v>
      </c>
      <c r="N61" s="22">
        <v>80</v>
      </c>
      <c r="O61" s="22">
        <v>0</v>
      </c>
      <c r="P61" s="22">
        <v>0</v>
      </c>
      <c r="Q61" s="22">
        <v>0</v>
      </c>
      <c r="R61" s="22">
        <v>0</v>
      </c>
      <c r="S61" s="26">
        <v>80</v>
      </c>
      <c r="T61" s="22">
        <v>0</v>
      </c>
      <c r="U61" s="26">
        <v>0</v>
      </c>
      <c r="V61" s="27">
        <v>32</v>
      </c>
    </row>
    <row r="62" spans="1:22" ht="20.100000000000001" customHeight="1" thickBot="1" x14ac:dyDescent="0.75">
      <c r="A62" s="12"/>
      <c r="B62" s="7"/>
      <c r="L62" s="7"/>
      <c r="V62" s="7"/>
    </row>
    <row r="63" spans="1:22" ht="20.100000000000001" customHeight="1" thickBot="1" x14ac:dyDescent="0.75">
      <c r="A63" s="8" t="s">
        <v>58</v>
      </c>
      <c r="B63" s="9"/>
      <c r="C63" s="10">
        <f t="shared" ref="C63:V63" si="16">C64</f>
        <v>82</v>
      </c>
      <c r="D63" s="10">
        <f t="shared" si="16"/>
        <v>0</v>
      </c>
      <c r="E63" s="10">
        <f t="shared" si="16"/>
        <v>0</v>
      </c>
      <c r="F63" s="10">
        <f t="shared" si="16"/>
        <v>0</v>
      </c>
      <c r="G63" s="10">
        <f t="shared" si="16"/>
        <v>0</v>
      </c>
      <c r="H63" s="10">
        <f t="shared" si="16"/>
        <v>0</v>
      </c>
      <c r="I63" s="10">
        <f t="shared" si="16"/>
        <v>0</v>
      </c>
      <c r="J63" s="10">
        <f t="shared" si="16"/>
        <v>0</v>
      </c>
      <c r="K63" s="10">
        <f t="shared" si="16"/>
        <v>0</v>
      </c>
      <c r="L63" s="9">
        <f t="shared" si="16"/>
        <v>82</v>
      </c>
      <c r="M63" s="10">
        <f t="shared" si="16"/>
        <v>142</v>
      </c>
      <c r="N63" s="10">
        <f t="shared" si="16"/>
        <v>0</v>
      </c>
      <c r="O63" s="10">
        <f t="shared" si="16"/>
        <v>0</v>
      </c>
      <c r="P63" s="10">
        <f t="shared" si="16"/>
        <v>0</v>
      </c>
      <c r="Q63" s="10">
        <f t="shared" si="16"/>
        <v>0</v>
      </c>
      <c r="R63" s="10">
        <f t="shared" si="16"/>
        <v>0</v>
      </c>
      <c r="S63" s="10">
        <f t="shared" si="16"/>
        <v>0</v>
      </c>
      <c r="T63" s="10">
        <f t="shared" si="16"/>
        <v>0</v>
      </c>
      <c r="U63" s="10">
        <f t="shared" si="16"/>
        <v>0</v>
      </c>
      <c r="V63" s="11">
        <f t="shared" si="16"/>
        <v>142</v>
      </c>
    </row>
    <row r="64" spans="1:22" ht="20.100000000000001" customHeight="1" x14ac:dyDescent="0.3">
      <c r="A64" s="12"/>
      <c r="B64" s="7" t="s">
        <v>59</v>
      </c>
      <c r="C64" s="22">
        <v>82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6"/>
      <c r="J64" s="22">
        <v>0</v>
      </c>
      <c r="K64" s="26">
        <v>0</v>
      </c>
      <c r="L64" s="27">
        <v>82</v>
      </c>
      <c r="M64" s="22">
        <v>142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6"/>
      <c r="T64" s="22">
        <v>0</v>
      </c>
      <c r="U64" s="26">
        <v>0</v>
      </c>
      <c r="V64" s="27">
        <v>142</v>
      </c>
    </row>
    <row r="65" spans="1:22" ht="20.100000000000001" customHeight="1" thickBot="1" x14ac:dyDescent="0.75">
      <c r="A65" s="12"/>
      <c r="B65" s="7"/>
      <c r="L65" s="7"/>
      <c r="V65" s="7"/>
    </row>
    <row r="66" spans="1:22" ht="20.100000000000001" customHeight="1" thickBot="1" x14ac:dyDescent="0.75">
      <c r="A66" s="8" t="s">
        <v>60</v>
      </c>
      <c r="B66" s="9"/>
      <c r="C66" s="10">
        <f t="shared" ref="C66:V66" si="17">C67</f>
        <v>68</v>
      </c>
      <c r="D66" s="10">
        <f t="shared" si="17"/>
        <v>26</v>
      </c>
      <c r="E66" s="10">
        <f t="shared" si="17"/>
        <v>0</v>
      </c>
      <c r="F66" s="10">
        <f t="shared" si="17"/>
        <v>0</v>
      </c>
      <c r="G66" s="10">
        <f t="shared" si="17"/>
        <v>0</v>
      </c>
      <c r="H66" s="10">
        <f t="shared" si="17"/>
        <v>0</v>
      </c>
      <c r="I66" s="10">
        <f t="shared" si="17"/>
        <v>22</v>
      </c>
      <c r="J66" s="10">
        <f t="shared" si="17"/>
        <v>0</v>
      </c>
      <c r="K66" s="10">
        <f t="shared" si="17"/>
        <v>4</v>
      </c>
      <c r="L66" s="9">
        <f t="shared" si="17"/>
        <v>42</v>
      </c>
      <c r="M66" s="10">
        <f t="shared" si="17"/>
        <v>1051</v>
      </c>
      <c r="N66" s="10">
        <f t="shared" si="17"/>
        <v>838</v>
      </c>
      <c r="O66" s="10">
        <f t="shared" si="17"/>
        <v>0</v>
      </c>
      <c r="P66" s="10">
        <f t="shared" si="17"/>
        <v>0</v>
      </c>
      <c r="Q66" s="10">
        <f t="shared" si="17"/>
        <v>0</v>
      </c>
      <c r="R66" s="10">
        <f t="shared" si="17"/>
        <v>0</v>
      </c>
      <c r="S66" s="10">
        <f t="shared" si="17"/>
        <v>828</v>
      </c>
      <c r="T66" s="10">
        <f t="shared" si="17"/>
        <v>0</v>
      </c>
      <c r="U66" s="10">
        <f t="shared" si="17"/>
        <v>10</v>
      </c>
      <c r="V66" s="11">
        <f t="shared" si="17"/>
        <v>213</v>
      </c>
    </row>
    <row r="67" spans="1:22" ht="20.100000000000001" customHeight="1" x14ac:dyDescent="0.3">
      <c r="A67" s="12"/>
      <c r="B67" s="7" t="s">
        <v>61</v>
      </c>
      <c r="C67" s="22">
        <v>68</v>
      </c>
      <c r="D67" s="22">
        <v>26</v>
      </c>
      <c r="E67" s="22">
        <v>0</v>
      </c>
      <c r="F67" s="22">
        <v>0</v>
      </c>
      <c r="G67" s="22">
        <v>0</v>
      </c>
      <c r="H67" s="26">
        <v>0</v>
      </c>
      <c r="I67" s="26">
        <v>22</v>
      </c>
      <c r="J67" s="22">
        <v>0</v>
      </c>
      <c r="K67" s="22">
        <v>4</v>
      </c>
      <c r="L67" s="27">
        <v>42</v>
      </c>
      <c r="M67" s="22">
        <v>1051</v>
      </c>
      <c r="N67" s="22">
        <v>838</v>
      </c>
      <c r="O67" s="22">
        <v>0</v>
      </c>
      <c r="P67" s="22">
        <v>0</v>
      </c>
      <c r="Q67" s="22">
        <v>0</v>
      </c>
      <c r="R67" s="26">
        <v>0</v>
      </c>
      <c r="S67" s="26">
        <v>828</v>
      </c>
      <c r="T67" s="22">
        <v>0</v>
      </c>
      <c r="U67" s="22">
        <v>10</v>
      </c>
      <c r="V67" s="27">
        <v>213</v>
      </c>
    </row>
    <row r="68" spans="1:22" ht="20.100000000000001" customHeight="1" x14ac:dyDescent="0.7">
      <c r="A68" s="17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8"/>
      <c r="M68" s="19"/>
      <c r="N68" s="19"/>
      <c r="O68" s="19"/>
      <c r="P68" s="19"/>
      <c r="Q68" s="19"/>
      <c r="R68" s="19"/>
      <c r="S68" s="19"/>
      <c r="T68" s="19"/>
      <c r="U68" s="19"/>
      <c r="V68" s="18"/>
    </row>
  </sheetData>
  <mergeCells count="12">
    <mergeCell ref="N5:N6"/>
    <mergeCell ref="O5:U5"/>
    <mergeCell ref="V5:V6"/>
    <mergeCell ref="A3:B6"/>
    <mergeCell ref="C3:V3"/>
    <mergeCell ref="C4:C6"/>
    <mergeCell ref="D4:L4"/>
    <mergeCell ref="M4:M6"/>
    <mergeCell ref="N4:V4"/>
    <mergeCell ref="D5:D6"/>
    <mergeCell ref="E5:K5"/>
    <mergeCell ref="L5:L6"/>
  </mergeCells>
  <phoneticPr fontId="3"/>
  <pageMargins left="0.78740157480314965" right="0.39370078740157483" top="0.78740157480314965" bottom="0.43307086614173229" header="0.59055118110236227" footer="0.35433070866141736"/>
  <pageSetup paperSize="9" scale="44" orientation="portrait" r:id="rId1"/>
  <headerFooter alignWithMargins="0"/>
</worksheet>
</file>