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7(R6年度報告)\99　にいがたの生活習慣病\03　Excelデータ\"/>
    </mc:Choice>
  </mc:AlternateContent>
  <xr:revisionPtr revIDLastSave="0" documentId="13_ncr:1_{81404C9B-BD59-4404-A9A7-0EAC2ACBD926}" xr6:coauthVersionLast="47" xr6:coauthVersionMax="47" xr10:uidLastSave="{00000000-0000-0000-0000-000000000000}"/>
  <bookViews>
    <workbookView xWindow="4950" yWindow="-16320" windowWidth="29040" windowHeight="15720" tabRatio="855" activeTab="3" xr2:uid="{90BF8EFF-D26E-4396-9E43-EE5B7E9FCB47}"/>
  </bookViews>
  <sheets>
    <sheet name="子宮頸（市町村別）" sheetId="129" r:id="rId1"/>
    <sheet name="子宮頸（年齢階級別）" sheetId="97" r:id="rId2"/>
    <sheet name="子宮頸（検診方法別）" sheetId="163" r:id="rId3"/>
    <sheet name="子宮体（年齢階級別 ）" sheetId="165" r:id="rId4"/>
  </sheets>
  <definedNames>
    <definedName name="_xlnm.Print_Area" localSheetId="3">'子宮体（年齢階級別 ）'!$A$1:$V$23</definedName>
    <definedName name="_xlnm.Print_Area" localSheetId="2">'子宮頸（検診方法別）'!$A$1:$BA$18</definedName>
    <definedName name="_xlnm.Print_Area" localSheetId="0">'子宮頸（市町村別）'!$A$1:$BC$66</definedName>
    <definedName name="_xlnm.Print_Area" localSheetId="1">'子宮頸（年齢階級別）'!$A$1:$BE$51</definedName>
    <definedName name="_xlnm.Print_Titles" localSheetId="3">'子宮体（年齢階級別 ）'!$A:$B</definedName>
    <definedName name="_xlnm.Print_Titles" localSheetId="1">'子宮頸（年齢階級別）'!$C:$C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65" l="1"/>
  <c r="Q22" i="165"/>
  <c r="P22" i="165"/>
  <c r="O22" i="165"/>
  <c r="N22" i="165"/>
  <c r="M22" i="165"/>
  <c r="V22" i="165" s="1"/>
  <c r="L22" i="165"/>
  <c r="K22" i="165"/>
  <c r="J22" i="165"/>
  <c r="I22" i="165"/>
  <c r="R22" i="165" s="1"/>
  <c r="H22" i="165"/>
  <c r="G22" i="165"/>
  <c r="F22" i="165"/>
  <c r="E22" i="165"/>
  <c r="D22" i="165"/>
  <c r="C22" i="165"/>
  <c r="U22" i="165" s="1"/>
  <c r="S21" i="165"/>
  <c r="R21" i="1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V3" authorId="0" shapeId="0" xr:uid="{A79A6528-F4BC-4F42-B84E-E5BC328EE276}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</commentList>
</comments>
</file>

<file path=xl/sharedStrings.xml><?xml version="1.0" encoding="utf-8"?>
<sst xmlns="http://schemas.openxmlformats.org/spreadsheetml/2006/main" count="627" uniqueCount="264">
  <si>
    <t>区    分</t>
    <phoneticPr fontId="3"/>
  </si>
  <si>
    <t>対象者数（※１）</t>
    <rPh sb="0" eb="3">
      <t>タイショウシャ</t>
    </rPh>
    <rPh sb="3" eb="4">
      <t>スウ</t>
    </rPh>
    <phoneticPr fontId="3"/>
  </si>
  <si>
    <t>受診者数</t>
    <rPh sb="0" eb="4">
      <t>ジュシンシャスウ</t>
    </rPh>
    <phoneticPr fontId="3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</si>
  <si>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3"/>
  </si>
  <si>
    <t>内診</t>
    <rPh sb="0" eb="2">
      <t>ナイシン</t>
    </rPh>
    <phoneticPr fontId="3"/>
  </si>
  <si>
    <t>指導区分（※２）</t>
    <rPh sb="0" eb="2">
      <t>シドウ</t>
    </rPh>
    <rPh sb="2" eb="4">
      <t>クブン</t>
    </rPh>
    <phoneticPr fontId="3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</si>
  <si>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3"/>
  </si>
  <si>
    <t>精検受診者数</t>
    <rPh sb="0" eb="2">
      <t>セイケン</t>
    </rPh>
    <rPh sb="2" eb="6">
      <t>ジュシンシャスウ</t>
    </rPh>
    <phoneticPr fontId="3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</si>
  <si>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3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</si>
  <si>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2"/>
  </si>
  <si>
    <t>参考</t>
    <rPh sb="0" eb="2">
      <t>サンコウ</t>
    </rPh>
    <phoneticPr fontId="3"/>
  </si>
  <si>
    <t>実施件数</t>
    <rPh sb="0" eb="2">
      <t>ジッシ</t>
    </rPh>
    <rPh sb="2" eb="4">
      <t>ケンスウ</t>
    </rPh>
    <phoneticPr fontId="3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</si>
  <si>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3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</si>
  <si>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3"/>
  </si>
  <si>
    <t>(腺系)</t>
    <rPh sb="1" eb="2">
      <t>セン</t>
    </rPh>
    <rPh sb="2" eb="3">
      <t>ケイ</t>
    </rPh>
    <phoneticPr fontId="3"/>
  </si>
  <si>
    <t>(その他)</t>
    <rPh sb="3" eb="4">
      <t>タ</t>
    </rPh>
    <phoneticPr fontId="3"/>
  </si>
  <si>
    <t>HPV検査
結果</t>
    <rPh sb="3" eb="5">
      <t>ケンサ</t>
    </rPh>
    <rPh sb="6" eb="8">
      <t>ケッカ</t>
    </rPh>
    <phoneticPr fontId="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</si>
  <si>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3"/>
  </si>
  <si>
    <t>コルポ診実施件数</t>
    <rPh sb="3" eb="4">
      <t>シン</t>
    </rPh>
    <rPh sb="4" eb="6">
      <t>ジッシ</t>
    </rPh>
    <rPh sb="6" eb="8">
      <t>ケンスウ</t>
    </rPh>
    <phoneticPr fontId="3"/>
  </si>
  <si>
    <t>組織診実施件数</t>
    <rPh sb="0" eb="3">
      <t>ソシキシン</t>
    </rPh>
    <rPh sb="3" eb="5">
      <t>ジッシ</t>
    </rPh>
    <rPh sb="5" eb="7">
      <t>ケンスウ</t>
    </rPh>
    <phoneticPr fontId="3"/>
  </si>
  <si>
    <t>扁平上皮系</t>
    <rPh sb="0" eb="2">
      <t>ヘンペイ</t>
    </rPh>
    <rPh sb="2" eb="4">
      <t>ジョウヒ</t>
    </rPh>
    <rPh sb="4" eb="5">
      <t>ケイ</t>
    </rPh>
    <phoneticPr fontId="2"/>
  </si>
  <si>
    <t>腺細胞系</t>
    <rPh sb="0" eb="1">
      <t>セン</t>
    </rPh>
    <rPh sb="1" eb="3">
      <t>サイボウ</t>
    </rPh>
    <rPh sb="3" eb="4">
      <t>ケイ</t>
    </rPh>
    <phoneticPr fontId="2"/>
  </si>
  <si>
    <t>その他の組織型の頸がん</t>
    <rPh sb="2" eb="3">
      <t>タ</t>
    </rPh>
    <rPh sb="4" eb="6">
      <t>ソシキ</t>
    </rPh>
    <rPh sb="6" eb="7">
      <t>カタ</t>
    </rPh>
    <rPh sb="8" eb="9">
      <t>ケイ</t>
    </rPh>
    <phoneticPr fontId="2"/>
  </si>
  <si>
    <t>頸がん（※４）</t>
    <rPh sb="0" eb="1">
      <t>ケイ</t>
    </rPh>
    <phoneticPr fontId="2"/>
  </si>
  <si>
    <t>頸がん疑い</t>
    <rPh sb="0" eb="1">
      <t>ケイ</t>
    </rPh>
    <rPh sb="3" eb="4">
      <t>ウタガ</t>
    </rPh>
    <phoneticPr fontId="2"/>
  </si>
  <si>
    <t>未確定</t>
    <rPh sb="0" eb="3">
      <t>ミカクテイ</t>
    </rPh>
    <phoneticPr fontId="3"/>
  </si>
  <si>
    <t>体がん（疑いを含む）</t>
    <rPh sb="0" eb="1">
      <t>カラダ</t>
    </rPh>
    <rPh sb="4" eb="5">
      <t>ウタガ</t>
    </rPh>
    <rPh sb="7" eb="8">
      <t>フク</t>
    </rPh>
    <phoneticPr fontId="2"/>
  </si>
  <si>
    <t>その他</t>
    <rPh sb="2" eb="3">
      <t>タ</t>
    </rPh>
    <phoneticPr fontId="2"/>
  </si>
  <si>
    <t>前年度検診受診者</t>
    <rPh sb="0" eb="3">
      <t>ゼンネンド</t>
    </rPh>
    <rPh sb="3" eb="5">
      <t>ケンシン</t>
    </rPh>
    <rPh sb="5" eb="8">
      <t>ジュシンシャ</t>
    </rPh>
    <phoneticPr fontId="3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</si>
  <si>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3"/>
  </si>
  <si>
    <t>NILM(陰性)</t>
    <rPh sb="5" eb="7">
      <t>インセイ</t>
    </rPh>
    <phoneticPr fontId="3"/>
  </si>
  <si>
    <t>ASC-US</t>
    <phoneticPr fontId="3"/>
  </si>
  <si>
    <t>ASC-H</t>
    <phoneticPr fontId="3"/>
  </si>
  <si>
    <t>判定不能</t>
    <rPh sb="0" eb="2">
      <t>ハンテイ</t>
    </rPh>
    <rPh sb="2" eb="4">
      <t>フノウ</t>
    </rPh>
    <phoneticPr fontId="3"/>
  </si>
  <si>
    <t>がん（疑い）</t>
    <rPh sb="3" eb="4">
      <t>ウタガ</t>
    </rPh>
    <phoneticPr fontId="3"/>
  </si>
  <si>
    <t>精検不要</t>
    <rPh sb="0" eb="2">
      <t>セイケン</t>
    </rPh>
    <rPh sb="2" eb="4">
      <t>フヨウ</t>
    </rPh>
    <phoneticPr fontId="3"/>
  </si>
  <si>
    <t>要精検１</t>
    <rPh sb="0" eb="1">
      <t>ヨウ</t>
    </rPh>
    <rPh sb="1" eb="3">
      <t>セイケン</t>
    </rPh>
    <phoneticPr fontId="3"/>
  </si>
  <si>
    <t>要精検２</t>
    <rPh sb="0" eb="1">
      <t>ヨウ</t>
    </rPh>
    <rPh sb="1" eb="3">
      <t>セイケン</t>
    </rPh>
    <phoneticPr fontId="3"/>
  </si>
  <si>
    <t>判定不能（※３）</t>
    <rPh sb="0" eb="2">
      <t>ハンテイ</t>
    </rPh>
    <rPh sb="2" eb="4">
      <t>フノウ</t>
    </rPh>
    <phoneticPr fontId="3"/>
  </si>
  <si>
    <t>LSIL</t>
    <phoneticPr fontId="2"/>
  </si>
  <si>
    <t>HSIL</t>
    <phoneticPr fontId="2"/>
  </si>
  <si>
    <t>扁平上皮がん</t>
    <phoneticPr fontId="2"/>
  </si>
  <si>
    <t>上皮内腺がん（AIS)</t>
    <rPh sb="0" eb="3">
      <t>ジョウヒナイ</t>
    </rPh>
    <rPh sb="3" eb="4">
      <t>セン</t>
    </rPh>
    <phoneticPr fontId="2"/>
  </si>
  <si>
    <t>腺がん</t>
    <rPh sb="0" eb="1">
      <t>セン</t>
    </rPh>
    <phoneticPr fontId="2"/>
  </si>
  <si>
    <t>陰 性</t>
    <rPh sb="0" eb="1">
      <t>カゲ</t>
    </rPh>
    <rPh sb="2" eb="3">
      <t>セイ</t>
    </rPh>
    <phoneticPr fontId="3"/>
  </si>
  <si>
    <t>陽 性</t>
    <rPh sb="0" eb="1">
      <t>ヨウ</t>
    </rPh>
    <rPh sb="2" eb="3">
      <t>セイ</t>
    </rPh>
    <phoneticPr fontId="3"/>
  </si>
  <si>
    <t>CIN1</t>
  </si>
  <si>
    <t>CIN2</t>
  </si>
  <si>
    <t>CIN3</t>
    <phoneticPr fontId="2"/>
  </si>
  <si>
    <t>CIN3とCIN2の区別できないもの</t>
    <rPh sb="10" eb="12">
      <t>クベツ</t>
    </rPh>
    <phoneticPr fontId="2"/>
  </si>
  <si>
    <t>ⅠA期</t>
    <rPh sb="2" eb="3">
      <t>キ</t>
    </rPh>
    <phoneticPr fontId="2"/>
  </si>
  <si>
    <t>浸潤がん</t>
    <rPh sb="0" eb="2">
      <t>シンジュン</t>
    </rPh>
    <phoneticPr fontId="2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</si>
  <si>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</si>
  <si>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</si>
  <si>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</si>
  <si>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</si>
  <si>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</si>
  <si>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</si>
  <si>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</si>
  <si>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</si>
  <si>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</si>
  <si>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</si>
  <si>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>前年度検診受診者数</t>
    <rPh sb="0" eb="3">
      <t>ゼンネンド</t>
    </rPh>
    <rPh sb="3" eb="5">
      <t>ケンシン</t>
    </rPh>
    <rPh sb="5" eb="9">
      <t>ジュシンシャスウ</t>
    </rPh>
    <phoneticPr fontId="2"/>
  </si>
  <si>
    <t>がん発見率</t>
  </si>
  <si>
    <t>頸がん</t>
    <rPh sb="0" eb="1">
      <t>ケイ</t>
    </rPh>
    <phoneticPr fontId="2"/>
  </si>
  <si>
    <t>精検結果未把握</t>
    <rPh sb="0" eb="4">
      <t>セイケンケッカ</t>
    </rPh>
    <rPh sb="4" eb="7">
      <t>ミハアク</t>
    </rPh>
    <phoneticPr fontId="2"/>
  </si>
  <si>
    <t>-</t>
  </si>
  <si>
    <t>初診・再診の別</t>
    <rPh sb="0" eb="2">
      <t>ショシン</t>
    </rPh>
    <rPh sb="3" eb="5">
      <t>サイシン</t>
    </rPh>
    <rPh sb="6" eb="7">
      <t>ベツ</t>
    </rPh>
    <phoneticPr fontId="42"/>
  </si>
  <si>
    <t>年齢区分</t>
    <rPh sb="0" eb="4">
      <t>ネンレイクブン</t>
    </rPh>
    <phoneticPr fontId="42"/>
  </si>
  <si>
    <t>対象者数</t>
    <rPh sb="0" eb="3">
      <t>タイショウシャ</t>
    </rPh>
    <rPh sb="3" eb="4">
      <t>スウ</t>
    </rPh>
    <phoneticPr fontId="42"/>
  </si>
  <si>
    <t>受診者数</t>
    <rPh sb="0" eb="4">
      <t>ジュシンシャスウ</t>
    </rPh>
    <phoneticPr fontId="42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</si>
  <si>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42"/>
  </si>
  <si>
    <t>内診</t>
    <rPh sb="0" eb="2">
      <t>ナイシン</t>
    </rPh>
    <phoneticPr fontId="42"/>
  </si>
  <si>
    <t>指導区分</t>
    <rPh sb="0" eb="2">
      <t>シドウ</t>
    </rPh>
    <rPh sb="2" eb="4">
      <t>クブン</t>
    </rPh>
    <phoneticPr fontId="42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</si>
  <si>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42"/>
  </si>
  <si>
    <t>精検受診者数</t>
    <rPh sb="0" eb="2">
      <t>セイケン</t>
    </rPh>
    <rPh sb="2" eb="6">
      <t>ジュシンシャスウ</t>
    </rPh>
    <phoneticPr fontId="42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</si>
  <si>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42"/>
  </si>
  <si>
    <t>診　断　名</t>
    <rPh sb="0" eb="1">
      <t>ミ</t>
    </rPh>
    <rPh sb="2" eb="3">
      <t>ダン</t>
    </rPh>
    <rPh sb="4" eb="5">
      <t>メイ</t>
    </rPh>
    <phoneticPr fontId="42"/>
  </si>
  <si>
    <t>受診率</t>
    <rPh sb="0" eb="3">
      <t>ジュシンリツ</t>
    </rPh>
    <phoneticPr fontId="42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</si>
  <si>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42"/>
  </si>
  <si>
    <t>要精検率</t>
    <phoneticPr fontId="42"/>
  </si>
  <si>
    <t>精検受診率</t>
    <phoneticPr fontId="42"/>
  </si>
  <si>
    <t>CIN3率</t>
    <rPh sb="4" eb="5">
      <t>リツ</t>
    </rPh>
    <phoneticPr fontId="42"/>
  </si>
  <si>
    <t>精検結果未把握率</t>
    <rPh sb="0" eb="2">
      <t>セイケン</t>
    </rPh>
    <rPh sb="2" eb="4">
      <t>ケッカ</t>
    </rPh>
    <rPh sb="4" eb="5">
      <t>ミ</t>
    </rPh>
    <rPh sb="5" eb="7">
      <t>ハアク</t>
    </rPh>
    <rPh sb="7" eb="8">
      <t>リツ</t>
    </rPh>
    <phoneticPr fontId="42"/>
  </si>
  <si>
    <t>陽性反応適中度</t>
    <rPh sb="4" eb="6">
      <t>テキチュウ</t>
    </rPh>
    <phoneticPr fontId="42"/>
  </si>
  <si>
    <t>実施件数</t>
    <rPh sb="0" eb="2">
      <t>ジッシ</t>
    </rPh>
    <rPh sb="2" eb="4">
      <t>ケンスウ</t>
    </rPh>
    <phoneticPr fontId="42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</si>
  <si>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42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</si>
  <si>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42"/>
  </si>
  <si>
    <t>(腺系)</t>
    <rPh sb="1" eb="2">
      <t>セン</t>
    </rPh>
    <rPh sb="2" eb="3">
      <t>ケイ</t>
    </rPh>
    <phoneticPr fontId="42"/>
  </si>
  <si>
    <t>(その他)</t>
    <rPh sb="3" eb="4">
      <t>タ</t>
    </rPh>
    <phoneticPr fontId="42"/>
  </si>
  <si>
    <t>HPV検査
結果</t>
    <rPh sb="3" eb="5">
      <t>ケンサ</t>
    </rPh>
    <rPh sb="6" eb="8">
      <t>ケッカ</t>
    </rPh>
    <phoneticPr fontId="42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</si>
  <si>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42"/>
  </si>
  <si>
    <t>コルポ診実施件数</t>
    <rPh sb="3" eb="4">
      <t>シン</t>
    </rPh>
    <rPh sb="4" eb="6">
      <t>ジッシ</t>
    </rPh>
    <rPh sb="6" eb="8">
      <t>ケンスウ</t>
    </rPh>
    <phoneticPr fontId="42"/>
  </si>
  <si>
    <t>組織診実施件数</t>
    <rPh sb="0" eb="3">
      <t>ソシキシン</t>
    </rPh>
    <rPh sb="3" eb="5">
      <t>ジッシ</t>
    </rPh>
    <rPh sb="5" eb="7">
      <t>ケンスウ</t>
    </rPh>
    <phoneticPr fontId="42"/>
  </si>
  <si>
    <t>異常なし</t>
    <rPh sb="0" eb="2">
      <t>イジョウ</t>
    </rPh>
    <phoneticPr fontId="42"/>
  </si>
  <si>
    <t>頸がん疑い</t>
    <phoneticPr fontId="42"/>
  </si>
  <si>
    <t>未確定</t>
    <phoneticPr fontId="42"/>
  </si>
  <si>
    <t>陰 性</t>
    <rPh sb="0" eb="1">
      <t>カゲ</t>
    </rPh>
    <rPh sb="2" eb="3">
      <t>セイ</t>
    </rPh>
    <phoneticPr fontId="42"/>
  </si>
  <si>
    <t>陽 性</t>
    <rPh sb="0" eb="1">
      <t>ヨウ</t>
    </rPh>
    <rPh sb="2" eb="3">
      <t>セイ</t>
    </rPh>
    <phoneticPr fontId="42"/>
  </si>
  <si>
    <t>初診・再診
合計</t>
    <rPh sb="0" eb="2">
      <t>ショシン</t>
    </rPh>
    <rPh sb="3" eb="5">
      <t>サイシン</t>
    </rPh>
    <rPh sb="6" eb="8">
      <t>ゴウケイ</t>
    </rPh>
    <phoneticPr fontId="42"/>
  </si>
  <si>
    <t>初診・再診合計</t>
    <rPh sb="0" eb="2">
      <t>ショシン</t>
    </rPh>
    <rPh sb="3" eb="5">
      <t>サイシン</t>
    </rPh>
    <rPh sb="5" eb="7">
      <t>ゴウケイ</t>
    </rPh>
    <phoneticPr fontId="42"/>
  </si>
  <si>
    <t>計</t>
    <phoneticPr fontId="42"/>
  </si>
  <si>
    <t>初診</t>
    <rPh sb="0" eb="2">
      <t>ショシン</t>
    </rPh>
    <phoneticPr fontId="42"/>
  </si>
  <si>
    <t>再診</t>
    <rPh sb="0" eb="2">
      <t>サイシン</t>
    </rPh>
    <phoneticPr fontId="42"/>
  </si>
  <si>
    <t>20歳未満</t>
    <phoneticPr fontId="42"/>
  </si>
  <si>
    <t>HSIL
（CIN2・CIN3）</t>
  </si>
  <si>
    <t>ASC-US</t>
  </si>
  <si>
    <t>ASC-H</t>
  </si>
  <si>
    <t>SCC
（扁平上皮癌）</t>
    <rPh sb="5" eb="7">
      <t>ヘンペイ</t>
    </rPh>
    <rPh sb="7" eb="9">
      <t>ジョウヒ</t>
    </rPh>
    <rPh sb="9" eb="10">
      <t>ガン</t>
    </rPh>
    <phoneticPr fontId="3"/>
  </si>
  <si>
    <t>AIS
（上皮内腺癌）</t>
    <rPh sb="5" eb="7">
      <t>ジョウヒ</t>
    </rPh>
    <rPh sb="7" eb="8">
      <t>ナイ</t>
    </rPh>
    <rPh sb="8" eb="9">
      <t>セン</t>
    </rPh>
    <rPh sb="9" eb="10">
      <t>ガン</t>
    </rPh>
    <phoneticPr fontId="3"/>
  </si>
  <si>
    <t>Adenoca
（腺癌）</t>
    <rPh sb="9" eb="10">
      <t>セン</t>
    </rPh>
    <rPh sb="10" eb="11">
      <t>ガン</t>
    </rPh>
    <phoneticPr fontId="3"/>
  </si>
  <si>
    <t>Other
（その他の悪性腫瘍）</t>
    <rPh sb="9" eb="10">
      <t>タ</t>
    </rPh>
    <rPh sb="11" eb="13">
      <t>アクセイ</t>
    </rPh>
    <rPh sb="13" eb="15">
      <t>シュヨウ</t>
    </rPh>
    <phoneticPr fontId="3"/>
  </si>
  <si>
    <t>新潟市</t>
    <rPh sb="0" eb="3">
      <t>ニイガタシ</t>
    </rPh>
    <phoneticPr fontId="3"/>
  </si>
  <si>
    <t>佐渡市</t>
    <rPh sb="0" eb="3">
      <t>サドシ</t>
    </rPh>
    <phoneticPr fontId="3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</si>
  <si>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3"/>
  </si>
  <si>
    <t>糸魚川市</t>
    <rPh sb="0" eb="4">
      <t>イトイガワシ</t>
    </rPh>
    <phoneticPr fontId="3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</si>
  <si>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3"/>
  </si>
  <si>
    <t>妙高市</t>
    <rPh sb="0" eb="3">
      <t>ミョウコウシ</t>
    </rPh>
    <phoneticPr fontId="3"/>
  </si>
  <si>
    <t>上越市</t>
    <rPh sb="0" eb="3">
      <t>ジョウエツシ</t>
    </rPh>
    <phoneticPr fontId="3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</si>
  <si>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3"/>
  </si>
  <si>
    <t>刈羽村</t>
    <rPh sb="0" eb="2">
      <t>カリワ</t>
    </rPh>
    <rPh sb="2" eb="3">
      <t>ムラ</t>
    </rPh>
    <phoneticPr fontId="3"/>
  </si>
  <si>
    <t>柏崎市</t>
    <rPh sb="0" eb="3">
      <t>カシワザキシ</t>
    </rPh>
    <phoneticPr fontId="3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</si>
  <si>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3"/>
  </si>
  <si>
    <t>津南町</t>
    <rPh sb="0" eb="3">
      <t>ツナンマチ</t>
    </rPh>
    <phoneticPr fontId="3"/>
  </si>
  <si>
    <t>十日町市</t>
    <rPh sb="0" eb="4">
      <t>トオカマチシ</t>
    </rPh>
    <phoneticPr fontId="3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</si>
  <si>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3"/>
  </si>
  <si>
    <t>湯沢町</t>
    <rPh sb="0" eb="3">
      <t>ユザワマチ</t>
    </rPh>
    <phoneticPr fontId="3"/>
  </si>
  <si>
    <t>南魚沼市</t>
    <rPh sb="0" eb="4">
      <t>ミナミウオヌマシ</t>
    </rPh>
    <phoneticPr fontId="3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</si>
  <si>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3"/>
  </si>
  <si>
    <t>魚沼市</t>
    <rPh sb="0" eb="3">
      <t>ウオヌマシ</t>
    </rPh>
    <phoneticPr fontId="3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</si>
  <si>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3"/>
  </si>
  <si>
    <t>小千谷市</t>
    <rPh sb="0" eb="2">
      <t>コセン</t>
    </rPh>
    <rPh sb="2" eb="4">
      <t>タニシ</t>
    </rPh>
    <phoneticPr fontId="3"/>
  </si>
  <si>
    <t>出雲崎町</t>
    <rPh sb="0" eb="4">
      <t>イズモザキマチ</t>
    </rPh>
    <phoneticPr fontId="3"/>
  </si>
  <si>
    <t>見附市</t>
    <rPh sb="0" eb="3">
      <t>ミツケシ</t>
    </rPh>
    <phoneticPr fontId="3"/>
  </si>
  <si>
    <t>長岡市</t>
    <rPh sb="0" eb="3">
      <t>ナガオカシ</t>
    </rPh>
    <phoneticPr fontId="3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</si>
  <si>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3"/>
  </si>
  <si>
    <t>弥彦村</t>
    <rPh sb="0" eb="3">
      <t>ヤヒコムラ</t>
    </rPh>
    <phoneticPr fontId="3"/>
  </si>
  <si>
    <t>田上町</t>
    <rPh sb="0" eb="3">
      <t>タガミマチ</t>
    </rPh>
    <phoneticPr fontId="3"/>
  </si>
  <si>
    <t>加茂市</t>
    <rPh sb="0" eb="3">
      <t>カモシ</t>
    </rPh>
    <phoneticPr fontId="3"/>
  </si>
  <si>
    <t>燕市</t>
    <rPh sb="0" eb="2">
      <t>ツバメシ</t>
    </rPh>
    <phoneticPr fontId="3"/>
  </si>
  <si>
    <t>三条市</t>
    <rPh sb="0" eb="3">
      <t>サンジョウシ</t>
    </rPh>
    <phoneticPr fontId="3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</si>
  <si>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3"/>
  </si>
  <si>
    <t>阿賀町</t>
    <rPh sb="0" eb="3">
      <t>アガマチ</t>
    </rPh>
    <phoneticPr fontId="3"/>
  </si>
  <si>
    <t>五泉市</t>
    <rPh sb="0" eb="3">
      <t>ゴセンシ</t>
    </rPh>
    <phoneticPr fontId="3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</si>
  <si>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3"/>
  </si>
  <si>
    <t>聖籠町</t>
    <rPh sb="0" eb="3">
      <t>セイロウマチ</t>
    </rPh>
    <phoneticPr fontId="3"/>
  </si>
  <si>
    <t>胎内市</t>
    <rPh sb="0" eb="3">
      <t>タイナイシ</t>
    </rPh>
    <phoneticPr fontId="3"/>
  </si>
  <si>
    <t>阿賀野市</t>
    <rPh sb="0" eb="4">
      <t>アガノシ</t>
    </rPh>
    <phoneticPr fontId="3"/>
  </si>
  <si>
    <t>新発田市</t>
    <rPh sb="0" eb="4">
      <t>シバタシ</t>
    </rPh>
    <phoneticPr fontId="3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</si>
  <si>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3"/>
  </si>
  <si>
    <t>粟島浦村</t>
    <rPh sb="0" eb="4">
      <t>アワシマウラムラ</t>
    </rPh>
    <phoneticPr fontId="3"/>
  </si>
  <si>
    <t>関川村</t>
    <rPh sb="0" eb="3">
      <t>セキカワムラ</t>
    </rPh>
    <phoneticPr fontId="3"/>
  </si>
  <si>
    <t>村上市</t>
    <rPh sb="0" eb="3">
      <t>ムラカミシ</t>
    </rPh>
    <phoneticPr fontId="3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</si>
  <si>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3"/>
  </si>
  <si>
    <t>町村計</t>
    <rPh sb="0" eb="2">
      <t>チョウソン</t>
    </rPh>
    <rPh sb="2" eb="3">
      <t>ケイ</t>
    </rPh>
    <phoneticPr fontId="3"/>
  </si>
  <si>
    <t>市計</t>
    <rPh sb="0" eb="1">
      <t>シ</t>
    </rPh>
    <rPh sb="1" eb="2">
      <t>ケイ</t>
    </rPh>
    <phoneticPr fontId="3"/>
  </si>
  <si>
    <t>県計</t>
    <rPh sb="0" eb="1">
      <t>ケン</t>
    </rPh>
    <rPh sb="1" eb="2">
      <t>ケイ</t>
    </rPh>
    <phoneticPr fontId="3"/>
  </si>
  <si>
    <t>未確定</t>
    <rPh sb="0" eb="3">
      <t>ミカクテイ</t>
    </rPh>
    <phoneticPr fontId="2"/>
  </si>
  <si>
    <t>異常なし</t>
    <rPh sb="0" eb="2">
      <t>イジョウ</t>
    </rPh>
    <phoneticPr fontId="3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</si>
  <si>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3"/>
  </si>
  <si>
    <t>がん発見率</t>
    <rPh sb="2" eb="5">
      <t>ハッケンリツ</t>
    </rPh>
    <phoneticPr fontId="3"/>
  </si>
  <si>
    <t>精検結果未把握率</t>
    <rPh sb="0" eb="2">
      <t>セイケン</t>
    </rPh>
    <rPh sb="2" eb="4">
      <t>ケッカ</t>
    </rPh>
    <rPh sb="4" eb="5">
      <t>ミ</t>
    </rPh>
    <rPh sb="5" eb="7">
      <t>ハアク</t>
    </rPh>
    <rPh sb="7" eb="8">
      <t>リツ</t>
    </rPh>
    <phoneticPr fontId="3"/>
  </si>
  <si>
    <t>CIN３率</t>
    <rPh sb="4" eb="5">
      <t>リツ</t>
    </rPh>
    <phoneticPr fontId="3"/>
  </si>
  <si>
    <t>精検受診率</t>
    <rPh sb="0" eb="2">
      <t>セイケン</t>
    </rPh>
    <rPh sb="2" eb="5">
      <t>ジュシンリツ</t>
    </rPh>
    <phoneticPr fontId="3"/>
  </si>
  <si>
    <t>要精検率</t>
    <rPh sb="0" eb="1">
      <t>ヨウ</t>
    </rPh>
    <rPh sb="1" eb="3">
      <t>セイケン</t>
    </rPh>
    <rPh sb="3" eb="4">
      <t>リツ</t>
    </rPh>
    <phoneticPr fontId="3"/>
  </si>
  <si>
    <t>受診率</t>
    <rPh sb="0" eb="3">
      <t>ジュシンリツ</t>
    </rPh>
    <phoneticPr fontId="3"/>
  </si>
  <si>
    <t>精検結果未把握</t>
    <phoneticPr fontId="3"/>
  </si>
  <si>
    <t>精検未受診者</t>
    <phoneticPr fontId="3"/>
  </si>
  <si>
    <t>診　断　名</t>
    <rPh sb="0" eb="1">
      <t>ミ</t>
    </rPh>
    <rPh sb="2" eb="3">
      <t>ダン</t>
    </rPh>
    <rPh sb="4" eb="5">
      <t>メイ</t>
    </rPh>
    <phoneticPr fontId="3"/>
  </si>
  <si>
    <r>
      <t xml:space="preserve">LSIL
</t>
    </r>
    <r>
      <rPr>
        <sz val="10"/>
        <rFont val="ＭＳ Ｐゴシック"/>
        <family val="3"/>
        <charset val="128"/>
      </rPr>
      <t>（HPV感染・CIN1）</t>
    </r>
    <rPh sb="9" eb="11">
      <t>カンセン</t>
    </rPh>
    <phoneticPr fontId="3"/>
  </si>
  <si>
    <r>
      <t xml:space="preserve">HSIL
</t>
    </r>
    <r>
      <rPr>
        <sz val="10"/>
        <rFont val="ＭＳ Ｐゴシック"/>
        <family val="3"/>
        <charset val="128"/>
      </rPr>
      <t>（CIN2・CIN3）</t>
    </r>
    <phoneticPr fontId="3"/>
  </si>
  <si>
    <t>20－24歳</t>
  </si>
  <si>
    <t>25－29歳</t>
  </si>
  <si>
    <t>30－34歳</t>
    <rPh sb="5" eb="6">
      <t>サイ</t>
    </rPh>
    <phoneticPr fontId="42"/>
  </si>
  <si>
    <t>35－39歳</t>
  </si>
  <si>
    <t>40－44歳</t>
  </si>
  <si>
    <t>45－49歳</t>
  </si>
  <si>
    <t>50－54歳</t>
  </si>
  <si>
    <t>55－59歳</t>
  </si>
  <si>
    <t>60－64歳</t>
  </si>
  <si>
    <t>65－69歳</t>
  </si>
  <si>
    <t>70－74歳</t>
  </si>
  <si>
    <t>75－79歳</t>
  </si>
  <si>
    <t>80歳以上</t>
  </si>
  <si>
    <r>
      <t>LSIL</t>
    </r>
    <r>
      <rPr>
        <sz val="10"/>
        <rFont val="ＭＳ Ｐゴシック"/>
        <family val="3"/>
        <charset val="128"/>
      </rPr>
      <t xml:space="preserve">
（HPV感染・CIN1）</t>
    </r>
    <rPh sb="9" eb="11">
      <t>カンセン</t>
    </rPh>
    <phoneticPr fontId="3"/>
  </si>
  <si>
    <r>
      <t xml:space="preserve">AGC
</t>
    </r>
    <r>
      <rPr>
        <sz val="9"/>
        <rFont val="ＭＳ Ｐゴシック"/>
        <family val="3"/>
        <charset val="128"/>
      </rPr>
      <t>（上皮内腺癌または腺癌疑い）</t>
    </r>
    <rPh sb="5" eb="10">
      <t>ジョウヒナイセンガン</t>
    </rPh>
    <rPh sb="13" eb="16">
      <t>センガンウタガ</t>
    </rPh>
    <phoneticPr fontId="3"/>
  </si>
  <si>
    <t>SCC（扁平上皮癌）</t>
    <rPh sb="4" eb="6">
      <t>ヘンペイ</t>
    </rPh>
    <rPh sb="6" eb="8">
      <t>ジョウヒ</t>
    </rPh>
    <rPh sb="8" eb="9">
      <t>ガン</t>
    </rPh>
    <phoneticPr fontId="3"/>
  </si>
  <si>
    <t>AIS（上皮内腺癌）</t>
    <rPh sb="3" eb="5">
      <t>ジョウヒ</t>
    </rPh>
    <rPh sb="5" eb="6">
      <t>ナイ</t>
    </rPh>
    <rPh sb="6" eb="7">
      <t>セン</t>
    </rPh>
    <rPh sb="7" eb="8">
      <t>ガン</t>
    </rPh>
    <phoneticPr fontId="3"/>
  </si>
  <si>
    <t>Adenoca（腺癌）</t>
    <rPh sb="8" eb="9">
      <t>セン</t>
    </rPh>
    <rPh sb="9" eb="10">
      <t>ガン</t>
    </rPh>
    <phoneticPr fontId="3"/>
  </si>
  <si>
    <r>
      <t>AGC</t>
    </r>
    <r>
      <rPr>
        <sz val="12"/>
        <rFont val="ＭＳ Ｐゴシック"/>
        <family val="3"/>
        <charset val="128"/>
      </rPr>
      <t>（上皮内腺癌または腺癌疑い）</t>
    </r>
    <rPh sb="4" eb="9">
      <t>ジョウヒナイセンガン</t>
    </rPh>
    <rPh sb="12" eb="15">
      <t>センガンウタガ</t>
    </rPh>
    <phoneticPr fontId="3"/>
  </si>
  <si>
    <t>（令和７年３月末日現在）</t>
    <rPh sb="1" eb="3">
      <t>レイワ</t>
    </rPh>
    <rPh sb="4" eb="5">
      <t>ネン</t>
    </rPh>
    <rPh sb="6" eb="7">
      <t>ガツ</t>
    </rPh>
    <rPh sb="7" eb="9">
      <t>マツジツ</t>
    </rPh>
    <rPh sb="9" eb="11">
      <t>ゲンザイ</t>
    </rPh>
    <phoneticPr fontId="42"/>
  </si>
  <si>
    <t>（令和７年３月末日現在）</t>
    <rPh sb="1" eb="3">
      <t>レイワ</t>
    </rPh>
    <phoneticPr fontId="2"/>
  </si>
  <si>
    <t>(令和７年３月末日現在)</t>
    <rPh sb="1" eb="3">
      <t>レイワ</t>
    </rPh>
    <phoneticPr fontId="2"/>
  </si>
  <si>
    <t>検診車・施設の別</t>
    <rPh sb="0" eb="3">
      <t>ケンシンシャ</t>
    </rPh>
    <rPh sb="4" eb="6">
      <t>シセツ</t>
    </rPh>
    <rPh sb="7" eb="8">
      <t>ベツ</t>
    </rPh>
    <phoneticPr fontId="56"/>
  </si>
  <si>
    <t xml:space="preserve"> 区    分</t>
    <phoneticPr fontId="3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</si>
  <si>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2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</si>
  <si>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2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</si>
  <si>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2"/>
  </si>
  <si>
    <t>診　断　名</t>
    <rPh sb="0" eb="1">
      <t>ミ</t>
    </rPh>
    <rPh sb="2" eb="3">
      <t>ダン</t>
    </rPh>
    <rPh sb="4" eb="5">
      <t>メイ</t>
    </rPh>
    <phoneticPr fontId="2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</si>
  <si>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2"/>
  </si>
  <si>
    <t>HPV検査結果</t>
    <rPh sb="3" eb="5">
      <t>ケンサ</t>
    </rPh>
    <rPh sb="5" eb="7">
      <t>ケッカ</t>
    </rPh>
    <phoneticPr fontId="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</si>
  <si>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2"/>
  </si>
  <si>
    <t>コルポ診実施件数</t>
    <rPh sb="3" eb="4">
      <t>チン</t>
    </rPh>
    <rPh sb="4" eb="6">
      <t>ジッシ</t>
    </rPh>
    <rPh sb="6" eb="8">
      <t>ケンスウ</t>
    </rPh>
    <phoneticPr fontId="2"/>
  </si>
  <si>
    <t>組織診実施件数</t>
    <rPh sb="0" eb="3">
      <t>ソシキシン</t>
    </rPh>
    <rPh sb="3" eb="5">
      <t>ジッシ</t>
    </rPh>
    <rPh sb="5" eb="7">
      <t>ケンスウ</t>
    </rPh>
    <phoneticPr fontId="2"/>
  </si>
  <si>
    <t>異常なし</t>
    <rPh sb="0" eb="2">
      <t>イジョウ</t>
    </rPh>
    <phoneticPr fontId="2"/>
  </si>
  <si>
    <t>扁平上皮系</t>
    <rPh sb="0" eb="2">
      <t>ヘンペイ</t>
    </rPh>
    <rPh sb="2" eb="4">
      <t>ジョウヒ</t>
    </rPh>
    <rPh sb="4" eb="5">
      <t>ケイ</t>
    </rPh>
    <phoneticPr fontId="3"/>
  </si>
  <si>
    <t>腺細胞系</t>
    <rPh sb="0" eb="1">
      <t>セン</t>
    </rPh>
    <rPh sb="1" eb="3">
      <t>サイボウ</t>
    </rPh>
    <rPh sb="3" eb="4">
      <t>ケイ</t>
    </rPh>
    <phoneticPr fontId="3"/>
  </si>
  <si>
    <t>頸がん疑い</t>
    <phoneticPr fontId="3"/>
  </si>
  <si>
    <t>LSIL（軽度異形成）</t>
    <rPh sb="5" eb="7">
      <t>ケイド</t>
    </rPh>
    <rPh sb="7" eb="8">
      <t>イ</t>
    </rPh>
    <rPh sb="8" eb="10">
      <t>ケイセイ</t>
    </rPh>
    <phoneticPr fontId="3"/>
  </si>
  <si>
    <t>HSIL</t>
    <phoneticPr fontId="3"/>
  </si>
  <si>
    <t>SCC（扁平上皮がん）</t>
    <rPh sb="4" eb="6">
      <t>ヘンペイ</t>
    </rPh>
    <rPh sb="6" eb="8">
      <t>ジョウヒ</t>
    </rPh>
    <phoneticPr fontId="3"/>
  </si>
  <si>
    <t>AGC（腺異型、腺がん疑い）</t>
    <rPh sb="4" eb="5">
      <t>セン</t>
    </rPh>
    <rPh sb="5" eb="7">
      <t>イケイ</t>
    </rPh>
    <rPh sb="8" eb="9">
      <t>セン</t>
    </rPh>
    <rPh sb="11" eb="12">
      <t>ウタガ</t>
    </rPh>
    <phoneticPr fontId="3"/>
  </si>
  <si>
    <t>AIS（上皮内腺がん）</t>
    <rPh sb="4" eb="6">
      <t>ジョウヒ</t>
    </rPh>
    <rPh sb="6" eb="7">
      <t>ナイ</t>
    </rPh>
    <rPh sb="7" eb="8">
      <t>セン</t>
    </rPh>
    <phoneticPr fontId="3"/>
  </si>
  <si>
    <t>Adenoca（腺がん）</t>
    <rPh sb="8" eb="9">
      <t>セン</t>
    </rPh>
    <phoneticPr fontId="3"/>
  </si>
  <si>
    <t>Other（その他のがん）</t>
    <rPh sb="7" eb="8">
      <t>タ</t>
    </rPh>
    <phoneticPr fontId="3"/>
  </si>
  <si>
    <t>陰性</t>
    <rPh sb="0" eb="2">
      <t>インセイ</t>
    </rPh>
    <phoneticPr fontId="2"/>
  </si>
  <si>
    <t>陽性</t>
    <rPh sb="0" eb="2">
      <t>ヨウセイ</t>
    </rPh>
    <phoneticPr fontId="2"/>
  </si>
  <si>
    <t>LSIL</t>
    <phoneticPr fontId="3"/>
  </si>
  <si>
    <t>扁平
上皮がん</t>
    <rPh sb="0" eb="2">
      <t>ヘンペイ</t>
    </rPh>
    <rPh sb="3" eb="5">
      <t>ジョウヒ</t>
    </rPh>
    <phoneticPr fontId="3"/>
  </si>
  <si>
    <t>腺がん</t>
    <rPh sb="0" eb="1">
      <t>セン</t>
    </rPh>
    <phoneticPr fontId="3"/>
  </si>
  <si>
    <t>CIN3</t>
  </si>
  <si>
    <t>CIN3とCIN2の
区別できないもの</t>
    <rPh sb="11" eb="13">
      <t>クベツ</t>
    </rPh>
    <phoneticPr fontId="2"/>
  </si>
  <si>
    <t>検診車・施設合計</t>
    <rPh sb="0" eb="3">
      <t>ケンシンシャ</t>
    </rPh>
    <rPh sb="4" eb="6">
      <t>シセツ</t>
    </rPh>
    <rPh sb="6" eb="8">
      <t>ゴウケイ</t>
    </rPh>
    <phoneticPr fontId="56"/>
  </si>
  <si>
    <t>20歳
未満</t>
    <rPh sb="4" eb="6">
      <t>ミマン</t>
    </rPh>
    <phoneticPr fontId="2"/>
  </si>
  <si>
    <t>-</t>
    <phoneticPr fontId="56"/>
  </si>
  <si>
    <t>初診</t>
    <phoneticPr fontId="56"/>
  </si>
  <si>
    <t>再診</t>
    <phoneticPr fontId="56"/>
  </si>
  <si>
    <t>20歳
以上
計</t>
    <rPh sb="2" eb="3">
      <t>サイ</t>
    </rPh>
    <rPh sb="4" eb="6">
      <t>イジョウ</t>
    </rPh>
    <phoneticPr fontId="3"/>
  </si>
  <si>
    <t>検診車</t>
    <rPh sb="0" eb="3">
      <t>ケンシンシャ</t>
    </rPh>
    <phoneticPr fontId="56"/>
  </si>
  <si>
    <t>施設</t>
    <rPh sb="0" eb="2">
      <t>シセツ</t>
    </rPh>
    <phoneticPr fontId="56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</si>
  <si>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2"/>
  </si>
  <si>
    <t>実施件数</t>
  </si>
  <si>
    <t>異常なし</t>
  </si>
  <si>
    <t xml:space="preserve"> 区    分</t>
    <phoneticPr fontId="56"/>
  </si>
  <si>
    <t>受診者数</t>
    <rPh sb="0" eb="3">
      <t>ジュシンシャ</t>
    </rPh>
    <phoneticPr fontId="56"/>
  </si>
  <si>
    <t>細　胞　診</t>
    <rPh sb="0" eb="1">
      <t>ホソ</t>
    </rPh>
    <rPh sb="2" eb="3">
      <t>ホウ</t>
    </rPh>
    <rPh sb="4" eb="5">
      <t>シン</t>
    </rPh>
    <phoneticPr fontId="56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</si>
  <si>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56"/>
  </si>
  <si>
    <t>精検受診者数</t>
    <rPh sb="0" eb="2">
      <t>セイケン</t>
    </rPh>
    <rPh sb="2" eb="5">
      <t>ジュシンシャ</t>
    </rPh>
    <rPh sb="5" eb="6">
      <t>スウ</t>
    </rPh>
    <phoneticPr fontId="56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</si>
  <si>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56"/>
  </si>
  <si>
    <t>精検未受診者数</t>
    <rPh sb="0" eb="2">
      <t>セイケン</t>
    </rPh>
    <rPh sb="2" eb="3">
      <t>ミ</t>
    </rPh>
    <rPh sb="3" eb="5">
      <t>ジュシン</t>
    </rPh>
    <rPh sb="5" eb="6">
      <t>シャ</t>
    </rPh>
    <rPh sb="6" eb="7">
      <t>スウ</t>
    </rPh>
    <phoneticPr fontId="2"/>
  </si>
  <si>
    <t>要精検率</t>
    <rPh sb="0" eb="1">
      <t>ヨウ</t>
    </rPh>
    <rPh sb="1" eb="3">
      <t>セイケン</t>
    </rPh>
    <rPh sb="3" eb="4">
      <t>リツ</t>
    </rPh>
    <phoneticPr fontId="56"/>
  </si>
  <si>
    <t>精検受診率</t>
    <rPh sb="0" eb="2">
      <t>セイケン</t>
    </rPh>
    <rPh sb="2" eb="5">
      <t>ジュシンリツ</t>
    </rPh>
    <phoneticPr fontId="56"/>
  </si>
  <si>
    <t>精検結果未把握率</t>
    <rPh sb="0" eb="4">
      <t>セイケンケッカ</t>
    </rPh>
    <rPh sb="4" eb="8">
      <t>ミハアクリツ</t>
    </rPh>
    <phoneticPr fontId="56"/>
  </si>
  <si>
    <t>がん発見率</t>
    <rPh sb="2" eb="5">
      <t>ハッケンリツ</t>
    </rPh>
    <phoneticPr fontId="56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</si>
  <si>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56"/>
  </si>
  <si>
    <t>陰　性</t>
    <rPh sb="0" eb="1">
      <t>カゲ</t>
    </rPh>
    <rPh sb="2" eb="3">
      <t>セイ</t>
    </rPh>
    <phoneticPr fontId="56"/>
  </si>
  <si>
    <t>疑陽性</t>
    <rPh sb="0" eb="1">
      <t>ギ</t>
    </rPh>
    <rPh sb="1" eb="3">
      <t>ヨウセイ</t>
    </rPh>
    <phoneticPr fontId="56"/>
  </si>
  <si>
    <t>陽　性</t>
    <rPh sb="0" eb="1">
      <t>ヨウ</t>
    </rPh>
    <rPh sb="2" eb="3">
      <t>セイ</t>
    </rPh>
    <phoneticPr fontId="56"/>
  </si>
  <si>
    <t>判定不能</t>
    <rPh sb="0" eb="2">
      <t>ハンテイ</t>
    </rPh>
    <rPh sb="2" eb="4">
      <t>フノウ</t>
    </rPh>
    <phoneticPr fontId="56"/>
  </si>
  <si>
    <t>内膜増殖症</t>
    <rPh sb="2" eb="4">
      <t>ゾウショク</t>
    </rPh>
    <rPh sb="4" eb="5">
      <t>ショウ</t>
    </rPh>
    <phoneticPr fontId="56"/>
  </si>
  <si>
    <t>体がん</t>
    <rPh sb="0" eb="1">
      <t>タイ</t>
    </rPh>
    <phoneticPr fontId="56"/>
  </si>
  <si>
    <t>その他</t>
    <rPh sb="2" eb="3">
      <t>タ</t>
    </rPh>
    <phoneticPr fontId="56"/>
  </si>
  <si>
    <t>原発性がん（再掲）</t>
    <rPh sb="0" eb="3">
      <t>ゲンパツセイ</t>
    </rPh>
    <rPh sb="5" eb="6">
      <t>サイ</t>
    </rPh>
    <rPh sb="6" eb="7">
      <t>ケイ</t>
    </rPh>
    <phoneticPr fontId="56"/>
  </si>
  <si>
    <t xml:space="preserve"> 20歳未満</t>
    <phoneticPr fontId="56"/>
  </si>
  <si>
    <t>-</t>
    <phoneticPr fontId="2"/>
  </si>
  <si>
    <t xml:space="preserve"> 20歳－24歳</t>
    <phoneticPr fontId="56"/>
  </si>
  <si>
    <t xml:space="preserve"> 25歳－29歳</t>
    <phoneticPr fontId="56"/>
  </si>
  <si>
    <t xml:space="preserve"> 30歳－34歳</t>
    <phoneticPr fontId="56"/>
  </si>
  <si>
    <t xml:space="preserve">     計</t>
  </si>
  <si>
    <t>（注）主対象である「更年期または更年期以後」から外れる30代～40代前半の女性においても、子宮頚がん
　　検診の問診の結果不正性器出血等が判明し、本人が同意する場合には、体部検診を実施することがある。</t>
    <rPh sb="1" eb="2">
      <t>チュウ</t>
    </rPh>
    <phoneticPr fontId="56"/>
  </si>
  <si>
    <t>令和６年度　子宮がん検診（子宮体部）結果報告（年齢階級別）</t>
    <rPh sb="0" eb="2">
      <t>レイワ</t>
    </rPh>
    <phoneticPr fontId="56"/>
  </si>
  <si>
    <t>令和６年度　子宮がん検診（子宮頸部）結果報告（市町村別）</t>
    <rPh sb="0" eb="2">
      <t>レイワ</t>
    </rPh>
    <rPh sb="13" eb="15">
      <t>シキュウ</t>
    </rPh>
    <rPh sb="20" eb="22">
      <t>ホウコク</t>
    </rPh>
    <rPh sb="23" eb="26">
      <t>シチョウソン</t>
    </rPh>
    <rPh sb="26" eb="27">
      <t>ベツ</t>
    </rPh>
    <phoneticPr fontId="2"/>
  </si>
  <si>
    <t>令和６年度　子宮がん検診（子宮頸部）結果報告（年齢階級別）　</t>
    <rPh sb="0" eb="2">
      <t>レイワ</t>
    </rPh>
    <rPh sb="13" eb="15">
      <t>シキュウ</t>
    </rPh>
    <rPh sb="20" eb="22">
      <t>ホウコク</t>
    </rPh>
    <rPh sb="23" eb="25">
      <t>ネンレイ</t>
    </rPh>
    <rPh sb="25" eb="27">
      <t>カイキュウ</t>
    </rPh>
    <rPh sb="27" eb="28">
      <t>ベツ</t>
    </rPh>
    <phoneticPr fontId="42"/>
  </si>
  <si>
    <t>令和６年度　子宮がん検診（子宮頸部）結果報告（検診方法別）</t>
    <rPh sb="0" eb="2">
      <t>レイワ</t>
    </rPh>
    <rPh sb="13" eb="15">
      <t>シキュウ</t>
    </rPh>
    <rPh sb="23" eb="25">
      <t>ケンシン</t>
    </rPh>
    <rPh sb="25" eb="27">
      <t>ホウホウ</t>
    </rPh>
    <rPh sb="27" eb="28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</si>
</sst>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?_ ;_ @_ "/>
    <numFmt numFmtId="177" formatCode="_ * #,##0.0_ ;_ * \-#,##0.0_ ;_ * &quot;-&quot;?_ ;_ @_ "/>
    <numFmt numFmtId="178" formatCode="0.0_);[Red]\(0.0\)"/>
    <numFmt numFmtId="179" formatCode="_ * #,##0.00_ ;_ * \-#,##0.00_ ;_ * &quot;-&quot;?_ ;_ @_ "/>
    <numFmt numFmtId="180" formatCode="#,##0;\-#,##0;\-"/>
    <numFmt numFmtId="181" formatCode="#,##0.0;[Red]\-#,##0.0"/>
    <numFmt numFmtId="182" formatCode="_ * #,##0.0_ ;_ * \-#,##0.0_ ;_ * &quot;-&quot;_ ;_ @_ "/>
    <numFmt numFmtId="183" formatCode="_ * #,##0.00_ ;_ * \-#,##0.00_ ;_ * &quot;-&quot;_ ;_ @_ "/>
    <numFmt numFmtId="184" formatCode="#,##0.0_ "/>
    <numFmt numFmtId="185" formatCode="#,##0.0;\-#,##0.0;\-"/>
  </numFmts>
  <fonts count="61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.75"/>
      <name val="FixedSys"/>
      <family val="2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3.5"/>
      <name val="FixedSys"/>
      <family val="2"/>
    </font>
    <font>
      <sz val="13.5"/>
      <name val="FixedSys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.75"/>
      <name val="FixedSys"/>
      <family val="2"/>
    </font>
    <font>
      <sz val="11"/>
      <name val="ＭＳ Ｐゴシック"/>
      <family val="3"/>
      <charset val="1"/>
    </font>
    <font>
      <b/>
      <sz val="2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24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6"/>
      <name val="ＭＳ ゴシック"/>
      <family val="3"/>
      <charset val="128"/>
    </font>
    <font>
      <sz val="13.5"/>
      <name val="FixedSys"/>
      <charset val="128"/>
    </font>
    <font>
      <sz val="26"/>
      <name val="ＭＳ ゴシック"/>
      <family val="3"/>
      <charset val="128"/>
    </font>
    <font>
      <sz val="6.75"/>
      <name val="FixedSys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3.5"/>
      <name val="ＭＳ 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237037263100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1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2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26" applyNumberFormat="0" applyFon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5" borderId="2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5" fillId="25" borderId="3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28" applyNumberFormat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0" fillId="9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3" borderId="20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53" borderId="19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7" fillId="24" borderId="23" applyNumberFormat="0" applyFont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8" fillId="50" borderId="2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2" fillId="0" borderId="0"/>
    <xf numFmtId="38" fontId="5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7" fillId="0" borderId="0"/>
    <xf numFmtId="38" fontId="5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38" fontId="1" fillId="0" borderId="0" applyFont="0" applyFill="0" applyBorder="0" applyAlignment="0" applyProtection="0"/>
    <xf numFmtId="0" fontId="54" fillId="0" borderId="0"/>
  </cellStyleXfs>
  <cellXfs count="408">
    <xf numFmtId="0" fontId="0" fillId="0" borderId="0" xfId="0"/>
    <xf numFmtId="38" fontId="45" fillId="0" borderId="0" xfId="1" applyFont="1" applyFill="1" applyProtection="1"/>
    <xf numFmtId="38" fontId="45" fillId="2" borderId="0" xfId="1" applyFont="1" applyFill="1" applyProtection="1"/>
    <xf numFmtId="38" fontId="45" fillId="0" borderId="0" xfId="1" applyFont="1" applyProtection="1"/>
    <xf numFmtId="38" fontId="47" fillId="0" borderId="0" xfId="1" applyFont="1" applyFill="1" applyProtection="1"/>
    <xf numFmtId="178" fontId="45" fillId="0" borderId="0" xfId="1" applyNumberFormat="1" applyFont="1" applyFill="1" applyProtection="1"/>
    <xf numFmtId="43" fontId="45" fillId="0" borderId="0" xfId="1" applyNumberFormat="1" applyFont="1" applyFill="1" applyProtection="1"/>
    <xf numFmtId="178" fontId="45" fillId="0" borderId="0" xfId="0" applyNumberFormat="1" applyFont="1"/>
    <xf numFmtId="0" fontId="45" fillId="0" borderId="0" xfId="0" applyFont="1"/>
    <xf numFmtId="38" fontId="45" fillId="0" borderId="0" xfId="1" applyFont="1" applyFill="1" applyAlignment="1" applyProtection="1">
      <protection locked="0"/>
    </xf>
    <xf numFmtId="178" fontId="45" fillId="0" borderId="0" xfId="1" applyNumberFormat="1" applyFont="1" applyFill="1" applyAlignment="1" applyProtection="1">
      <protection locked="0"/>
    </xf>
    <xf numFmtId="43" fontId="45" fillId="0" borderId="0" xfId="1" applyNumberFormat="1" applyFont="1" applyFill="1" applyAlignment="1" applyProtection="1">
      <protection locked="0"/>
    </xf>
    <xf numFmtId="0" fontId="45" fillId="0" borderId="0" xfId="0" applyFont="1" applyAlignment="1">
      <alignment vertical="center"/>
    </xf>
    <xf numFmtId="0" fontId="45" fillId="55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43" fontId="45" fillId="0" borderId="0" xfId="0" applyNumberFormat="1" applyFont="1"/>
    <xf numFmtId="38" fontId="45" fillId="0" borderId="0" xfId="1" applyFont="1" applyFill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43" fontId="4" fillId="0" borderId="0" xfId="1" applyNumberFormat="1" applyFont="1" applyFill="1" applyBorder="1" applyAlignment="1" applyProtection="1">
      <alignment horizontal="right" vertical="center"/>
    </xf>
    <xf numFmtId="178" fontId="4" fillId="0" borderId="38" xfId="1" applyNumberFormat="1" applyFont="1" applyFill="1" applyBorder="1" applyAlignment="1" applyProtection="1">
      <alignment horizontal="right" vertical="center"/>
    </xf>
    <xf numFmtId="180" fontId="4" fillId="0" borderId="0" xfId="1" applyNumberFormat="1" applyFont="1" applyFill="1" applyBorder="1" applyAlignment="1" applyProtection="1">
      <alignment horizontal="right" vertical="center"/>
    </xf>
    <xf numFmtId="43" fontId="4" fillId="0" borderId="38" xfId="1" applyNumberFormat="1" applyFont="1" applyFill="1" applyBorder="1" applyAlignment="1" applyProtection="1">
      <alignment horizontal="right" vertical="center"/>
    </xf>
    <xf numFmtId="178" fontId="4" fillId="0" borderId="36" xfId="1" applyNumberFormat="1" applyFont="1" applyFill="1" applyBorder="1" applyAlignment="1" applyProtection="1">
      <alignment horizontal="right" vertical="center"/>
    </xf>
    <xf numFmtId="43" fontId="4" fillId="0" borderId="36" xfId="1" applyNumberFormat="1" applyFont="1" applyFill="1" applyBorder="1" applyAlignment="1" applyProtection="1">
      <alignment horizontal="right" vertical="center"/>
    </xf>
    <xf numFmtId="180" fontId="4" fillId="0" borderId="36" xfId="1" applyNumberFormat="1" applyFont="1" applyFill="1" applyBorder="1" applyAlignment="1" applyProtection="1">
      <alignment horizontal="right" vertical="center"/>
    </xf>
    <xf numFmtId="41" fontId="4" fillId="0" borderId="36" xfId="1" applyNumberFormat="1" applyFont="1" applyFill="1" applyBorder="1" applyAlignment="1" applyProtection="1">
      <alignment horizontal="right" vertical="center"/>
    </xf>
    <xf numFmtId="41" fontId="4" fillId="0" borderId="38" xfId="1" applyNumberFormat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38" fontId="44" fillId="0" borderId="0" xfId="1" applyFont="1" applyFill="1" applyAlignment="1" applyProtection="1">
      <alignment vertical="center"/>
    </xf>
    <xf numFmtId="178" fontId="46" fillId="0" borderId="0" xfId="1" applyNumberFormat="1" applyFont="1" applyFill="1" applyBorder="1" applyAlignment="1" applyProtection="1">
      <alignment horizontal="right"/>
      <protection locked="0"/>
    </xf>
    <xf numFmtId="178" fontId="4" fillId="0" borderId="11" xfId="1" applyNumberFormat="1" applyFont="1" applyFill="1" applyBorder="1" applyAlignment="1" applyProtection="1">
      <alignment horizontal="right" vertical="center"/>
    </xf>
    <xf numFmtId="178" fontId="4" fillId="0" borderId="41" xfId="1" applyNumberFormat="1" applyFont="1" applyFill="1" applyBorder="1" applyAlignment="1" applyProtection="1">
      <alignment horizontal="right" vertical="center"/>
    </xf>
    <xf numFmtId="178" fontId="4" fillId="0" borderId="42" xfId="1" applyNumberFormat="1" applyFont="1" applyFill="1" applyBorder="1" applyAlignment="1" applyProtection="1">
      <alignment horizontal="right" vertical="center"/>
    </xf>
    <xf numFmtId="38" fontId="45" fillId="0" borderId="0" xfId="1" applyFont="1" applyFill="1" applyBorder="1" applyAlignment="1" applyProtection="1">
      <alignment horizontal="right" shrinkToFit="1"/>
    </xf>
    <xf numFmtId="41" fontId="45" fillId="0" borderId="0" xfId="1" applyNumberFormat="1" applyFont="1" applyFill="1" applyBorder="1" applyAlignment="1" applyProtection="1">
      <alignment horizontal="right" shrinkToFit="1"/>
    </xf>
    <xf numFmtId="178" fontId="45" fillId="0" borderId="0" xfId="1" applyNumberFormat="1" applyFont="1" applyFill="1" applyBorder="1" applyAlignment="1" applyProtection="1">
      <alignment horizontal="right" shrinkToFit="1"/>
    </xf>
    <xf numFmtId="176" fontId="45" fillId="0" borderId="0" xfId="1" applyNumberFormat="1" applyFont="1" applyFill="1" applyBorder="1" applyAlignment="1" applyProtection="1">
      <alignment horizontal="right" shrinkToFit="1"/>
    </xf>
    <xf numFmtId="38" fontId="49" fillId="0" borderId="0" xfId="1" applyFont="1" applyFill="1" applyProtection="1"/>
    <xf numFmtId="38" fontId="45" fillId="0" borderId="2" xfId="1" applyFont="1" applyFill="1" applyBorder="1" applyProtection="1"/>
    <xf numFmtId="38" fontId="45" fillId="0" borderId="0" xfId="1" applyFont="1" applyFill="1" applyAlignment="1" applyProtection="1">
      <alignment horizontal="right"/>
    </xf>
    <xf numFmtId="38" fontId="45" fillId="0" borderId="2" xfId="1" applyFont="1" applyFill="1" applyBorder="1" applyAlignment="1" applyProtection="1">
      <protection locked="0"/>
    </xf>
    <xf numFmtId="0" fontId="45" fillId="0" borderId="2" xfId="0" applyFont="1" applyBorder="1"/>
    <xf numFmtId="38" fontId="45" fillId="4" borderId="7" xfId="1" applyFont="1" applyFill="1" applyBorder="1" applyAlignment="1" applyProtection="1">
      <alignment horizontal="center" vertical="center"/>
    </xf>
    <xf numFmtId="38" fontId="45" fillId="0" borderId="2" xfId="1" applyFont="1" applyFill="1" applyBorder="1" applyAlignment="1" applyProtection="1">
      <alignment horizontal="center" vertical="center" textRotation="255" wrapText="1"/>
    </xf>
    <xf numFmtId="38" fontId="45" fillId="0" borderId="2" xfId="1" applyFont="1" applyFill="1" applyBorder="1" applyAlignment="1" applyProtection="1">
      <alignment horizontal="center" vertical="center" textRotation="255"/>
    </xf>
    <xf numFmtId="38" fontId="45" fillId="0" borderId="2" xfId="1" applyFont="1" applyFill="1" applyBorder="1" applyAlignment="1" applyProtection="1">
      <alignment horizontal="center" vertical="center" textRotation="255" shrinkToFit="1"/>
    </xf>
    <xf numFmtId="0" fontId="45" fillId="0" borderId="2" xfId="0" applyFont="1" applyBorder="1" applyAlignment="1">
      <alignment horizontal="center" vertical="center" textRotation="255" wrapText="1"/>
    </xf>
    <xf numFmtId="0" fontId="45" fillId="0" borderId="2" xfId="0" applyFont="1" applyBorder="1" applyAlignment="1">
      <alignment horizontal="center" vertical="center" textRotation="255"/>
    </xf>
    <xf numFmtId="38" fontId="45" fillId="0" borderId="0" xfId="1" applyFont="1" applyFill="1" applyAlignment="1" applyProtection="1"/>
    <xf numFmtId="38" fontId="45" fillId="0" borderId="2" xfId="1" applyFont="1" applyFill="1" applyBorder="1" applyAlignment="1" applyProtection="1">
      <alignment horizontal="center" vertical="center" textRotation="255" wrapText="1" shrinkToFit="1"/>
    </xf>
    <xf numFmtId="0" fontId="45" fillId="0" borderId="2" xfId="0" applyFont="1" applyBorder="1" applyAlignment="1">
      <alignment vertical="center"/>
    </xf>
    <xf numFmtId="38" fontId="45" fillId="0" borderId="0" xfId="1" applyFont="1" applyFill="1" applyBorder="1" applyAlignment="1" applyProtection="1">
      <alignment vertical="center"/>
    </xf>
    <xf numFmtId="38" fontId="50" fillId="0" borderId="0" xfId="1" applyFont="1" applyFill="1" applyAlignment="1" applyProtection="1">
      <alignment vertical="center"/>
    </xf>
    <xf numFmtId="38" fontId="4" fillId="0" borderId="0" xfId="1" applyFont="1" applyFill="1" applyProtection="1"/>
    <xf numFmtId="38" fontId="4" fillId="0" borderId="0" xfId="1" applyFont="1" applyFill="1" applyAlignment="1" applyProtection="1"/>
    <xf numFmtId="0" fontId="45" fillId="4" borderId="2" xfId="0" applyFont="1" applyFill="1" applyBorder="1" applyAlignment="1">
      <alignment vertical="center" textRotation="255"/>
    </xf>
    <xf numFmtId="38" fontId="45" fillId="4" borderId="1" xfId="1" applyFont="1" applyFill="1" applyBorder="1" applyAlignment="1" applyProtection="1">
      <alignment horizontal="center" vertical="center" textRotation="255" wrapText="1"/>
    </xf>
    <xf numFmtId="38" fontId="45" fillId="4" borderId="10" xfId="1" applyFont="1" applyFill="1" applyBorder="1" applyAlignment="1" applyProtection="1">
      <alignment horizontal="center" vertical="center"/>
    </xf>
    <xf numFmtId="38" fontId="45" fillId="56" borderId="39" xfId="1" applyFont="1" applyFill="1" applyBorder="1" applyAlignment="1" applyProtection="1">
      <alignment horizontal="center" vertical="center"/>
    </xf>
    <xf numFmtId="41" fontId="4" fillId="56" borderId="37" xfId="1" applyNumberFormat="1" applyFont="1" applyFill="1" applyBorder="1" applyAlignment="1" applyProtection="1">
      <alignment horizontal="right" vertical="center"/>
    </xf>
    <xf numFmtId="178" fontId="4" fillId="56" borderId="37" xfId="1" applyNumberFormat="1" applyFont="1" applyFill="1" applyBorder="1" applyAlignment="1" applyProtection="1">
      <alignment horizontal="right" vertical="center"/>
    </xf>
    <xf numFmtId="180" fontId="4" fillId="56" borderId="37" xfId="1" applyNumberFormat="1" applyFont="1" applyFill="1" applyBorder="1" applyAlignment="1" applyProtection="1">
      <alignment horizontal="right" vertical="center"/>
    </xf>
    <xf numFmtId="43" fontId="4" fillId="56" borderId="37" xfId="1" applyNumberFormat="1" applyFont="1" applyFill="1" applyBorder="1" applyAlignment="1" applyProtection="1">
      <alignment horizontal="right" vertical="center"/>
    </xf>
    <xf numFmtId="178" fontId="4" fillId="56" borderId="40" xfId="1" applyNumberFormat="1" applyFont="1" applyFill="1" applyBorder="1" applyAlignment="1" applyProtection="1">
      <alignment horizontal="right" vertical="center"/>
    </xf>
    <xf numFmtId="38" fontId="45" fillId="4" borderId="53" xfId="1" applyFont="1" applyFill="1" applyBorder="1" applyAlignment="1" applyProtection="1">
      <alignment horizontal="center" vertical="center"/>
    </xf>
    <xf numFmtId="41" fontId="4" fillId="0" borderId="54" xfId="1" applyNumberFormat="1" applyFont="1" applyFill="1" applyBorder="1" applyAlignment="1" applyProtection="1">
      <alignment horizontal="right" vertical="center"/>
    </xf>
    <xf numFmtId="178" fontId="4" fillId="0" borderId="54" xfId="1" applyNumberFormat="1" applyFont="1" applyFill="1" applyBorder="1" applyAlignment="1" applyProtection="1">
      <alignment horizontal="right" vertical="center"/>
    </xf>
    <xf numFmtId="180" fontId="4" fillId="0" borderId="54" xfId="1" applyNumberFormat="1" applyFont="1" applyFill="1" applyBorder="1" applyAlignment="1" applyProtection="1">
      <alignment horizontal="right" vertical="center"/>
    </xf>
    <xf numFmtId="43" fontId="4" fillId="0" borderId="54" xfId="1" applyNumberFormat="1" applyFont="1" applyFill="1" applyBorder="1" applyAlignment="1" applyProtection="1">
      <alignment horizontal="right" vertical="center"/>
    </xf>
    <xf numFmtId="178" fontId="4" fillId="0" borderId="55" xfId="1" applyNumberFormat="1" applyFont="1" applyFill="1" applyBorder="1" applyAlignment="1" applyProtection="1">
      <alignment horizontal="right" vertical="center"/>
    </xf>
    <xf numFmtId="38" fontId="53" fillId="4" borderId="1" xfId="1" applyFont="1" applyFill="1" applyBorder="1" applyAlignment="1" applyProtection="1">
      <alignment horizontal="center" vertical="center" textRotation="255" shrinkToFit="1"/>
    </xf>
    <xf numFmtId="38" fontId="53" fillId="4" borderId="1" xfId="1" applyFont="1" applyFill="1" applyBorder="1" applyAlignment="1" applyProtection="1">
      <alignment horizontal="center" vertical="center" textRotation="255"/>
    </xf>
    <xf numFmtId="38" fontId="46" fillId="4" borderId="7" xfId="1" applyFont="1" applyFill="1" applyBorder="1" applyAlignment="1" applyProtection="1">
      <alignment horizontal="center" vertical="center" wrapText="1"/>
    </xf>
    <xf numFmtId="41" fontId="46" fillId="0" borderId="16" xfId="1" applyNumberFormat="1" applyFont="1" applyFill="1" applyBorder="1" applyAlignment="1" applyProtection="1">
      <alignment horizontal="right" vertical="center"/>
    </xf>
    <xf numFmtId="41" fontId="46" fillId="0" borderId="1" xfId="1" applyNumberFormat="1" applyFont="1" applyFill="1" applyBorder="1" applyAlignment="1" applyProtection="1">
      <alignment horizontal="right" vertical="center"/>
    </xf>
    <xf numFmtId="177" fontId="46" fillId="0" borderId="1" xfId="1" applyNumberFormat="1" applyFont="1" applyFill="1" applyBorder="1" applyAlignment="1" applyProtection="1">
      <alignment horizontal="right" vertical="center"/>
    </xf>
    <xf numFmtId="43" fontId="46" fillId="0" borderId="1" xfId="1" applyNumberFormat="1" applyFont="1" applyFill="1" applyBorder="1" applyAlignment="1" applyProtection="1">
      <alignment horizontal="right" vertical="center"/>
    </xf>
    <xf numFmtId="179" fontId="46" fillId="0" borderId="1" xfId="1" applyNumberFormat="1" applyFont="1" applyFill="1" applyBorder="1" applyAlignment="1" applyProtection="1">
      <alignment horizontal="right" vertical="center"/>
    </xf>
    <xf numFmtId="38" fontId="46" fillId="4" borderId="0" xfId="1" applyFont="1" applyFill="1" applyAlignment="1" applyProtection="1">
      <alignment vertical="center"/>
    </xf>
    <xf numFmtId="41" fontId="46" fillId="0" borderId="8" xfId="1" applyNumberFormat="1" applyFont="1" applyFill="1" applyBorder="1" applyAlignment="1" applyProtection="1">
      <alignment vertical="center"/>
    </xf>
    <xf numFmtId="41" fontId="46" fillId="0" borderId="8" xfId="1" applyNumberFormat="1" applyFont="1" applyFill="1" applyBorder="1" applyAlignment="1" applyProtection="1">
      <alignment horizontal="right" vertical="center"/>
    </xf>
    <xf numFmtId="41" fontId="46" fillId="0" borderId="0" xfId="1" applyNumberFormat="1" applyFont="1" applyFill="1" applyBorder="1" applyAlignment="1" applyProtection="1">
      <alignment vertical="center"/>
    </xf>
    <xf numFmtId="177" fontId="46" fillId="0" borderId="0" xfId="1" applyNumberFormat="1" applyFont="1" applyFill="1" applyBorder="1" applyAlignment="1" applyProtection="1">
      <alignment vertical="center"/>
    </xf>
    <xf numFmtId="177" fontId="46" fillId="0" borderId="8" xfId="1" applyNumberFormat="1" applyFont="1" applyFill="1" applyBorder="1" applyAlignment="1" applyProtection="1">
      <alignment vertical="center"/>
    </xf>
    <xf numFmtId="43" fontId="46" fillId="0" borderId="8" xfId="1" applyNumberFormat="1" applyFont="1" applyFill="1" applyBorder="1" applyAlignment="1" applyProtection="1">
      <alignment horizontal="right" vertical="center"/>
    </xf>
    <xf numFmtId="177" fontId="46" fillId="0" borderId="8" xfId="1" applyNumberFormat="1" applyFont="1" applyFill="1" applyBorder="1" applyAlignment="1" applyProtection="1">
      <alignment horizontal="right" vertical="center"/>
    </xf>
    <xf numFmtId="179" fontId="46" fillId="0" borderId="8" xfId="1" applyNumberFormat="1" applyFont="1" applyFill="1" applyBorder="1" applyAlignment="1" applyProtection="1">
      <alignment horizontal="right" vertical="center"/>
    </xf>
    <xf numFmtId="38" fontId="46" fillId="4" borderId="43" xfId="1" applyFont="1" applyFill="1" applyBorder="1" applyAlignment="1" applyProtection="1">
      <alignment horizontal="center" vertical="center"/>
    </xf>
    <xf numFmtId="41" fontId="46" fillId="0" borderId="44" xfId="1" applyNumberFormat="1" applyFont="1" applyFill="1" applyBorder="1" applyAlignment="1" applyProtection="1">
      <alignment horizontal="right" vertical="center"/>
    </xf>
    <xf numFmtId="177" fontId="46" fillId="0" borderId="44" xfId="1" applyNumberFormat="1" applyFont="1" applyFill="1" applyBorder="1" applyAlignment="1" applyProtection="1">
      <alignment horizontal="right" vertical="center"/>
    </xf>
    <xf numFmtId="38" fontId="46" fillId="4" borderId="45" xfId="1" applyFont="1" applyFill="1" applyBorder="1" applyAlignment="1" applyProtection="1">
      <alignment horizontal="center" vertical="center"/>
    </xf>
    <xf numFmtId="41" fontId="46" fillId="0" borderId="46" xfId="1" applyNumberFormat="1" applyFont="1" applyFill="1" applyBorder="1" applyAlignment="1" applyProtection="1">
      <alignment horizontal="right" vertical="center"/>
    </xf>
    <xf numFmtId="177" fontId="46" fillId="0" borderId="46" xfId="1" applyNumberFormat="1" applyFont="1" applyFill="1" applyBorder="1" applyAlignment="1" applyProtection="1">
      <alignment horizontal="right" vertical="center"/>
    </xf>
    <xf numFmtId="43" fontId="46" fillId="0" borderId="46" xfId="1" applyNumberFormat="1" applyFont="1" applyFill="1" applyBorder="1" applyAlignment="1" applyProtection="1">
      <alignment horizontal="right" vertical="center"/>
    </xf>
    <xf numFmtId="179" fontId="46" fillId="0" borderId="46" xfId="1" applyNumberFormat="1" applyFont="1" applyFill="1" applyBorder="1" applyAlignment="1" applyProtection="1">
      <alignment horizontal="right" vertical="center"/>
    </xf>
    <xf numFmtId="38" fontId="46" fillId="4" borderId="47" xfId="1" applyFont="1" applyFill="1" applyBorder="1" applyAlignment="1" applyProtection="1">
      <alignment horizontal="center" vertical="center"/>
    </xf>
    <xf numFmtId="41" fontId="46" fillId="0" borderId="48" xfId="1" applyNumberFormat="1" applyFont="1" applyFill="1" applyBorder="1" applyAlignment="1" applyProtection="1">
      <alignment horizontal="right" vertical="center"/>
    </xf>
    <xf numFmtId="38" fontId="46" fillId="4" borderId="14" xfId="1" applyFont="1" applyFill="1" applyBorder="1" applyAlignment="1" applyProtection="1">
      <alignment horizontal="center" vertical="center"/>
    </xf>
    <xf numFmtId="177" fontId="46" fillId="0" borderId="13" xfId="1" applyNumberFormat="1" applyFont="1" applyFill="1" applyBorder="1" applyAlignment="1" applyProtection="1">
      <alignment horizontal="right" vertical="center"/>
    </xf>
    <xf numFmtId="43" fontId="46" fillId="0" borderId="13" xfId="1" applyNumberFormat="1" applyFont="1" applyFill="1" applyBorder="1" applyAlignment="1" applyProtection="1">
      <alignment horizontal="right" vertical="center"/>
    </xf>
    <xf numFmtId="38" fontId="46" fillId="4" borderId="44" xfId="1" applyFont="1" applyFill="1" applyBorder="1" applyAlignment="1" applyProtection="1">
      <alignment horizontal="center" vertical="center"/>
    </xf>
    <xf numFmtId="41" fontId="46" fillId="0" borderId="49" xfId="1" applyNumberFormat="1" applyFont="1" applyFill="1" applyBorder="1" applyAlignment="1" applyProtection="1">
      <alignment horizontal="right" vertical="center"/>
    </xf>
    <xf numFmtId="38" fontId="46" fillId="4" borderId="46" xfId="1" applyFont="1" applyFill="1" applyBorder="1" applyAlignment="1" applyProtection="1">
      <alignment horizontal="center" vertical="center"/>
    </xf>
    <xf numFmtId="41" fontId="46" fillId="0" borderId="50" xfId="1" applyNumberFormat="1" applyFont="1" applyFill="1" applyBorder="1" applyAlignment="1" applyProtection="1">
      <alignment horizontal="right" vertical="center"/>
    </xf>
    <xf numFmtId="38" fontId="46" fillId="4" borderId="51" xfId="1" applyFont="1" applyFill="1" applyBorder="1" applyAlignment="1" applyProtection="1">
      <alignment horizontal="center" vertical="center"/>
    </xf>
    <xf numFmtId="41" fontId="46" fillId="0" borderId="52" xfId="1" applyNumberFormat="1" applyFont="1" applyFill="1" applyBorder="1" applyAlignment="1" applyProtection="1">
      <alignment horizontal="right" vertical="center"/>
    </xf>
    <xf numFmtId="41" fontId="46" fillId="0" borderId="51" xfId="1" applyNumberFormat="1" applyFont="1" applyFill="1" applyBorder="1" applyAlignment="1" applyProtection="1">
      <alignment horizontal="right" vertical="center"/>
    </xf>
    <xf numFmtId="177" fontId="46" fillId="0" borderId="51" xfId="1" applyNumberFormat="1" applyFont="1" applyFill="1" applyBorder="1" applyAlignment="1" applyProtection="1">
      <alignment horizontal="right" vertical="center"/>
    </xf>
    <xf numFmtId="41" fontId="46" fillId="0" borderId="35" xfId="1" applyNumberFormat="1" applyFont="1" applyFill="1" applyBorder="1" applyAlignment="1" applyProtection="1">
      <alignment horizontal="right" vertical="center"/>
    </xf>
    <xf numFmtId="38" fontId="45" fillId="0" borderId="16" xfId="1" applyFont="1" applyFill="1" applyBorder="1" applyAlignment="1" applyProtection="1">
      <alignment vertical="center"/>
    </xf>
    <xf numFmtId="181" fontId="45" fillId="0" borderId="44" xfId="1" applyNumberFormat="1" applyFont="1" applyFill="1" applyBorder="1" applyAlignment="1" applyProtection="1">
      <alignment vertical="center"/>
    </xf>
    <xf numFmtId="181" fontId="45" fillId="0" borderId="46" xfId="1" applyNumberFormat="1" applyFont="1" applyFill="1" applyBorder="1" applyAlignment="1" applyProtection="1">
      <alignment vertical="center"/>
    </xf>
    <xf numFmtId="41" fontId="46" fillId="0" borderId="57" xfId="1" applyNumberFormat="1" applyFont="1" applyFill="1" applyBorder="1" applyAlignment="1" applyProtection="1">
      <alignment horizontal="right" vertical="center"/>
    </xf>
    <xf numFmtId="181" fontId="45" fillId="0" borderId="57" xfId="1" applyNumberFormat="1" applyFont="1" applyFill="1" applyBorder="1" applyAlignment="1" applyProtection="1">
      <alignment vertical="center"/>
    </xf>
    <xf numFmtId="177" fontId="46" fillId="0" borderId="57" xfId="1" applyNumberFormat="1" applyFont="1" applyFill="1" applyBorder="1" applyAlignment="1" applyProtection="1">
      <alignment horizontal="right" vertical="center"/>
    </xf>
    <xf numFmtId="41" fontId="46" fillId="0" borderId="56" xfId="1" applyNumberFormat="1" applyFont="1" applyFill="1" applyBorder="1" applyAlignment="1" applyProtection="1">
      <alignment horizontal="right" vertical="center"/>
    </xf>
    <xf numFmtId="181" fontId="45" fillId="0" borderId="56" xfId="1" applyNumberFormat="1" applyFont="1" applyFill="1" applyBorder="1" applyAlignment="1" applyProtection="1">
      <alignment vertical="center"/>
    </xf>
    <xf numFmtId="177" fontId="46" fillId="0" borderId="56" xfId="1" applyNumberFormat="1" applyFont="1" applyFill="1" applyBorder="1" applyAlignment="1" applyProtection="1">
      <alignment horizontal="right" vertical="center"/>
    </xf>
    <xf numFmtId="43" fontId="46" fillId="0" borderId="56" xfId="1" applyNumberFormat="1" applyFont="1" applyFill="1" applyBorder="1" applyAlignment="1" applyProtection="1">
      <alignment horizontal="right" vertical="center"/>
    </xf>
    <xf numFmtId="179" fontId="46" fillId="0" borderId="56" xfId="1" applyNumberFormat="1" applyFont="1" applyFill="1" applyBorder="1" applyAlignment="1" applyProtection="1">
      <alignment horizontal="right" vertical="center"/>
    </xf>
    <xf numFmtId="38" fontId="45" fillId="0" borderId="49" xfId="1" applyFont="1" applyFill="1" applyBorder="1" applyAlignment="1" applyProtection="1">
      <alignment vertical="center"/>
    </xf>
    <xf numFmtId="38" fontId="45" fillId="0" borderId="50" xfId="1" applyFont="1" applyFill="1" applyBorder="1" applyAlignment="1" applyProtection="1">
      <alignment vertical="center"/>
    </xf>
    <xf numFmtId="38" fontId="45" fillId="0" borderId="52" xfId="1" applyFont="1" applyFill="1" applyBorder="1" applyAlignment="1" applyProtection="1">
      <alignment vertical="center"/>
    </xf>
    <xf numFmtId="43" fontId="4" fillId="0" borderId="0" xfId="1" applyNumberFormat="1" applyFont="1" applyFill="1" applyBorder="1" applyAlignment="1" applyProtection="1">
      <alignment horizontal="center" vertical="center"/>
    </xf>
    <xf numFmtId="41" fontId="46" fillId="0" borderId="57" xfId="1" applyNumberFormat="1" applyFont="1" applyFill="1" applyBorder="1" applyAlignment="1" applyProtection="1">
      <alignment horizontal="right" vertical="center" shrinkToFit="1"/>
    </xf>
    <xf numFmtId="41" fontId="46" fillId="0" borderId="56" xfId="1" applyNumberFormat="1" applyFont="1" applyFill="1" applyBorder="1" applyAlignment="1" applyProtection="1">
      <alignment horizontal="right" vertical="center" shrinkToFit="1"/>
    </xf>
    <xf numFmtId="38" fontId="55" fillId="0" borderId="0" xfId="99" applyFont="1" applyAlignment="1" applyProtection="1">
      <alignment vertical="center"/>
    </xf>
    <xf numFmtId="0" fontId="55" fillId="0" borderId="0" xfId="100" applyFont="1" applyAlignment="1">
      <alignment vertical="center"/>
    </xf>
    <xf numFmtId="38" fontId="55" fillId="0" borderId="0" xfId="99" applyFont="1" applyFill="1" applyAlignment="1" applyProtection="1">
      <alignment vertical="center"/>
    </xf>
    <xf numFmtId="178" fontId="55" fillId="0" borderId="0" xfId="99" applyNumberFormat="1" applyFont="1" applyFill="1" applyAlignment="1" applyProtection="1">
      <alignment vertical="center"/>
    </xf>
    <xf numFmtId="38" fontId="49" fillId="0" borderId="0" xfId="99" applyFont="1" applyAlignment="1" applyProtection="1"/>
    <xf numFmtId="0" fontId="45" fillId="0" borderId="0" xfId="100" applyFont="1"/>
    <xf numFmtId="38" fontId="45" fillId="0" borderId="0" xfId="99" applyFont="1" applyProtection="1"/>
    <xf numFmtId="38" fontId="45" fillId="0" borderId="0" xfId="99" applyFont="1" applyFill="1" applyProtection="1"/>
    <xf numFmtId="0" fontId="45" fillId="0" borderId="2" xfId="100" applyFont="1" applyBorder="1" applyProtection="1">
      <protection locked="0"/>
    </xf>
    <xf numFmtId="178" fontId="45" fillId="0" borderId="2" xfId="99" applyNumberFormat="1" applyFont="1" applyFill="1" applyBorder="1" applyAlignment="1" applyProtection="1">
      <protection locked="0"/>
    </xf>
    <xf numFmtId="0" fontId="45" fillId="0" borderId="2" xfId="100" applyFont="1" applyBorder="1" applyAlignment="1">
      <alignment horizontal="right"/>
    </xf>
    <xf numFmtId="38" fontId="45" fillId="57" borderId="1" xfId="99" applyFont="1" applyFill="1" applyBorder="1" applyAlignment="1" applyProtection="1">
      <alignment horizontal="center" vertical="center" textRotation="255"/>
    </xf>
    <xf numFmtId="38" fontId="45" fillId="57" borderId="7" xfId="99" applyFont="1" applyFill="1" applyBorder="1" applyAlignment="1" applyProtection="1">
      <alignment horizontal="center" vertical="center"/>
    </xf>
    <xf numFmtId="38" fontId="45" fillId="57" borderId="6" xfId="99" applyFont="1" applyFill="1" applyBorder="1" applyAlignment="1" applyProtection="1">
      <alignment horizontal="center" vertical="center" textRotation="255"/>
    </xf>
    <xf numFmtId="38" fontId="45" fillId="57" borderId="6" xfId="99" applyFont="1" applyFill="1" applyBorder="1" applyAlignment="1" applyProtection="1">
      <alignment horizontal="center" vertical="center" textRotation="255" wrapText="1"/>
    </xf>
    <xf numFmtId="38" fontId="45" fillId="57" borderId="6" xfId="99" applyFont="1" applyFill="1" applyBorder="1" applyAlignment="1" applyProtection="1">
      <alignment horizontal="center" vertical="center" wrapText="1"/>
    </xf>
    <xf numFmtId="41" fontId="45" fillId="0" borderId="6" xfId="99" applyNumberFormat="1" applyFont="1" applyFill="1" applyBorder="1" applyAlignment="1" applyProtection="1">
      <alignment horizontal="right" vertical="center" shrinkToFit="1"/>
    </xf>
    <xf numFmtId="43" fontId="45" fillId="0" borderId="6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6" xfId="99" applyNumberFormat="1" applyFont="1" applyFill="1" applyBorder="1" applyAlignment="1" applyProtection="1">
      <alignment horizontal="right" vertical="center" shrinkToFit="1"/>
    </xf>
    <xf numFmtId="183" fontId="45" fillId="0" borderId="6" xfId="99" applyNumberFormat="1" applyFont="1" applyFill="1" applyBorder="1" applyAlignment="1" applyProtection="1">
      <alignment horizontal="right" vertical="center" shrinkToFit="1"/>
    </xf>
    <xf numFmtId="176" fontId="45" fillId="0" borderId="6" xfId="99" applyNumberFormat="1" applyFont="1" applyFill="1" applyBorder="1" applyAlignment="1" applyProtection="1">
      <alignment horizontal="right" vertical="center" shrinkToFit="1"/>
      <protection locked="0"/>
    </xf>
    <xf numFmtId="38" fontId="45" fillId="57" borderId="45" xfId="99" applyFont="1" applyFill="1" applyBorder="1" applyAlignment="1" applyProtection="1">
      <alignment horizontal="center" vertical="center" wrapText="1"/>
    </xf>
    <xf numFmtId="41" fontId="45" fillId="0" borderId="46" xfId="99" applyNumberFormat="1" applyFont="1" applyFill="1" applyBorder="1" applyAlignment="1" applyProtection="1">
      <alignment horizontal="right" vertical="center" shrinkToFit="1"/>
    </xf>
    <xf numFmtId="43" fontId="45" fillId="0" borderId="46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46" xfId="99" applyNumberFormat="1" applyFont="1" applyFill="1" applyBorder="1" applyAlignment="1" applyProtection="1">
      <alignment horizontal="right" vertical="center" shrinkToFit="1"/>
    </xf>
    <xf numFmtId="183" fontId="45" fillId="0" borderId="46" xfId="99" applyNumberFormat="1" applyFont="1" applyFill="1" applyBorder="1" applyAlignment="1" applyProtection="1">
      <alignment horizontal="right" vertical="center" shrinkToFit="1"/>
    </xf>
    <xf numFmtId="176" fontId="45" fillId="0" borderId="46" xfId="99" applyNumberFormat="1" applyFont="1" applyFill="1" applyBorder="1" applyAlignment="1" applyProtection="1">
      <alignment horizontal="right" vertical="center" shrinkToFit="1"/>
      <protection locked="0"/>
    </xf>
    <xf numFmtId="38" fontId="45" fillId="57" borderId="47" xfId="99" applyFont="1" applyFill="1" applyBorder="1" applyAlignment="1" applyProtection="1">
      <alignment horizontal="center" vertical="center" wrapText="1"/>
    </xf>
    <xf numFmtId="41" fontId="45" fillId="0" borderId="48" xfId="99" applyNumberFormat="1" applyFont="1" applyFill="1" applyBorder="1" applyAlignment="1" applyProtection="1">
      <alignment horizontal="right" vertical="center" shrinkToFit="1"/>
    </xf>
    <xf numFmtId="43" fontId="45" fillId="0" borderId="48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48" xfId="99" applyNumberFormat="1" applyFont="1" applyFill="1" applyBorder="1" applyAlignment="1" applyProtection="1">
      <alignment horizontal="right" vertical="center" shrinkToFit="1"/>
    </xf>
    <xf numFmtId="183" fontId="45" fillId="0" borderId="48" xfId="99" applyNumberFormat="1" applyFont="1" applyFill="1" applyBorder="1" applyAlignment="1" applyProtection="1">
      <alignment horizontal="right" vertical="center" shrinkToFit="1"/>
    </xf>
    <xf numFmtId="176" fontId="45" fillId="0" borderId="48" xfId="99" applyNumberFormat="1" applyFont="1" applyFill="1" applyBorder="1" applyAlignment="1" applyProtection="1">
      <alignment horizontal="right" vertical="center" shrinkToFit="1"/>
      <protection locked="0"/>
    </xf>
    <xf numFmtId="38" fontId="45" fillId="57" borderId="14" xfId="99" applyFont="1" applyFill="1" applyBorder="1" applyAlignment="1" applyProtection="1">
      <alignment horizontal="center" vertical="center" wrapText="1"/>
    </xf>
    <xf numFmtId="41" fontId="45" fillId="0" borderId="13" xfId="99" applyNumberFormat="1" applyFont="1" applyFill="1" applyBorder="1" applyAlignment="1" applyProtection="1">
      <alignment horizontal="right" vertical="center" shrinkToFit="1"/>
    </xf>
    <xf numFmtId="43" fontId="45" fillId="0" borderId="13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13" xfId="99" applyNumberFormat="1" applyFont="1" applyFill="1" applyBorder="1" applyAlignment="1" applyProtection="1">
      <alignment horizontal="right" vertical="center" shrinkToFit="1"/>
    </xf>
    <xf numFmtId="183" fontId="45" fillId="0" borderId="13" xfId="99" applyNumberFormat="1" applyFont="1" applyFill="1" applyBorder="1" applyAlignment="1" applyProtection="1">
      <alignment horizontal="right" vertical="center" shrinkToFit="1"/>
    </xf>
    <xf numFmtId="176" fontId="45" fillId="0" borderId="13" xfId="99" applyNumberFormat="1" applyFont="1" applyFill="1" applyBorder="1" applyAlignment="1" applyProtection="1">
      <alignment horizontal="right" vertical="center" shrinkToFit="1"/>
      <protection locked="0"/>
    </xf>
    <xf numFmtId="0" fontId="45" fillId="0" borderId="0" xfId="100" applyFont="1" applyAlignment="1">
      <alignment vertical="center"/>
    </xf>
    <xf numFmtId="38" fontId="45" fillId="57" borderId="58" xfId="99" applyFont="1" applyFill="1" applyBorder="1" applyAlignment="1" applyProtection="1">
      <alignment horizontal="center" vertical="center" wrapText="1"/>
    </xf>
    <xf numFmtId="41" fontId="45" fillId="0" borderId="57" xfId="99" applyNumberFormat="1" applyFont="1" applyFill="1" applyBorder="1" applyAlignment="1" applyProtection="1">
      <alignment horizontal="right" vertical="center" shrinkToFit="1"/>
    </xf>
    <xf numFmtId="43" fontId="45" fillId="0" borderId="57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57" xfId="99" applyNumberFormat="1" applyFont="1" applyFill="1" applyBorder="1" applyAlignment="1" applyProtection="1">
      <alignment horizontal="right" vertical="center" shrinkToFit="1"/>
    </xf>
    <xf numFmtId="183" fontId="45" fillId="0" borderId="57" xfId="99" applyNumberFormat="1" applyFont="1" applyFill="1" applyBorder="1" applyAlignment="1" applyProtection="1">
      <alignment horizontal="right" vertical="center" shrinkToFit="1"/>
    </xf>
    <xf numFmtId="176" fontId="45" fillId="0" borderId="57" xfId="99" applyNumberFormat="1" applyFont="1" applyFill="1" applyBorder="1" applyAlignment="1" applyProtection="1">
      <alignment horizontal="right" vertical="center" shrinkToFit="1"/>
      <protection locked="0"/>
    </xf>
    <xf numFmtId="38" fontId="45" fillId="57" borderId="7" xfId="99" applyFont="1" applyFill="1" applyBorder="1" applyAlignment="1" applyProtection="1">
      <alignment horizontal="center" vertical="center" wrapText="1"/>
    </xf>
    <xf numFmtId="41" fontId="45" fillId="0" borderId="44" xfId="99" applyNumberFormat="1" applyFont="1" applyFill="1" applyBorder="1" applyAlignment="1" applyProtection="1">
      <alignment horizontal="right" vertical="center" shrinkToFit="1"/>
    </xf>
    <xf numFmtId="41" fontId="45" fillId="0" borderId="1" xfId="99" applyNumberFormat="1" applyFont="1" applyFill="1" applyBorder="1" applyAlignment="1" applyProtection="1">
      <alignment horizontal="right" vertical="center" shrinkToFit="1"/>
    </xf>
    <xf numFmtId="43" fontId="45" fillId="0" borderId="1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1" xfId="99" applyNumberFormat="1" applyFont="1" applyFill="1" applyBorder="1" applyAlignment="1" applyProtection="1">
      <alignment horizontal="right" vertical="center" shrinkToFit="1"/>
    </xf>
    <xf numFmtId="183" fontId="45" fillId="0" borderId="1" xfId="99" applyNumberFormat="1" applyFont="1" applyFill="1" applyBorder="1" applyAlignment="1" applyProtection="1">
      <alignment horizontal="right" vertical="center" shrinkToFit="1"/>
    </xf>
    <xf numFmtId="176" fontId="45" fillId="0" borderId="1" xfId="99" applyNumberFormat="1" applyFont="1" applyFill="1" applyBorder="1" applyAlignment="1" applyProtection="1">
      <alignment horizontal="right" vertical="center" shrinkToFit="1"/>
      <protection locked="0"/>
    </xf>
    <xf numFmtId="41" fontId="45" fillId="0" borderId="59" xfId="99" applyNumberFormat="1" applyFont="1" applyFill="1" applyBorder="1" applyAlignment="1" applyProtection="1">
      <alignment horizontal="right" vertical="center" shrinkToFit="1"/>
    </xf>
    <xf numFmtId="43" fontId="45" fillId="0" borderId="12" xfId="99" applyNumberFormat="1" applyFont="1" applyFill="1" applyBorder="1" applyAlignment="1" applyProtection="1">
      <alignment horizontal="right" vertical="center" shrinkToFit="1"/>
      <protection locked="0"/>
    </xf>
    <xf numFmtId="182" fontId="45" fillId="0" borderId="12" xfId="99" applyNumberFormat="1" applyFont="1" applyFill="1" applyBorder="1" applyAlignment="1" applyProtection="1">
      <alignment horizontal="right" vertical="center" shrinkToFit="1"/>
    </xf>
    <xf numFmtId="183" fontId="45" fillId="0" borderId="12" xfId="99" applyNumberFormat="1" applyFont="1" applyFill="1" applyBorder="1" applyAlignment="1" applyProtection="1">
      <alignment horizontal="right" vertical="center" shrinkToFit="1"/>
    </xf>
    <xf numFmtId="176" fontId="45" fillId="0" borderId="12" xfId="99" applyNumberFormat="1" applyFont="1" applyFill="1" applyBorder="1" applyAlignment="1" applyProtection="1">
      <alignment horizontal="right" vertical="center" shrinkToFit="1"/>
      <protection locked="0"/>
    </xf>
    <xf numFmtId="38" fontId="45" fillId="57" borderId="60" xfId="99" applyFont="1" applyFill="1" applyBorder="1" applyAlignment="1" applyProtection="1">
      <alignment horizontal="center" vertical="center" wrapText="1"/>
    </xf>
    <xf numFmtId="176" fontId="45" fillId="0" borderId="51" xfId="99" applyNumberFormat="1" applyFont="1" applyFill="1" applyBorder="1" applyAlignment="1" applyProtection="1">
      <alignment horizontal="right" vertical="center" shrinkToFit="1"/>
      <protection locked="0"/>
    </xf>
    <xf numFmtId="178" fontId="45" fillId="0" borderId="0" xfId="99" applyNumberFormat="1" applyFont="1" applyFill="1" applyProtection="1"/>
    <xf numFmtId="178" fontId="45" fillId="0" borderId="0" xfId="100" applyNumberFormat="1" applyFont="1"/>
    <xf numFmtId="0" fontId="45" fillId="2" borderId="0" xfId="100" applyFont="1" applyFill="1"/>
    <xf numFmtId="178" fontId="45" fillId="2" borderId="0" xfId="100" applyNumberFormat="1" applyFont="1" applyFill="1"/>
    <xf numFmtId="180" fontId="57" fillId="0" borderId="0" xfId="4" applyNumberFormat="1" applyFont="1" applyFill="1" applyAlignment="1" applyProtection="1">
      <alignment vertical="center"/>
    </xf>
    <xf numFmtId="180" fontId="46" fillId="0" borderId="0" xfId="4" applyNumberFormat="1" applyFont="1" applyFill="1" applyAlignment="1" applyProtection="1">
      <alignment vertical="center"/>
    </xf>
    <xf numFmtId="180" fontId="58" fillId="0" borderId="0" xfId="4" applyNumberFormat="1" applyFont="1" applyFill="1" applyAlignment="1" applyProtection="1">
      <alignment vertical="center"/>
    </xf>
    <xf numFmtId="184" fontId="46" fillId="0" borderId="0" xfId="4" applyNumberFormat="1" applyFont="1" applyFill="1" applyAlignment="1" applyProtection="1">
      <alignment vertical="center"/>
    </xf>
    <xf numFmtId="180" fontId="59" fillId="0" borderId="0" xfId="4" applyNumberFormat="1" applyFont="1" applyFill="1" applyAlignment="1" applyProtection="1">
      <alignment vertical="center"/>
    </xf>
    <xf numFmtId="180" fontId="46" fillId="0" borderId="2" xfId="4" applyNumberFormat="1" applyFont="1" applyFill="1" applyBorder="1" applyAlignment="1" applyProtection="1">
      <alignment vertical="center"/>
    </xf>
    <xf numFmtId="184" fontId="46" fillId="0" borderId="2" xfId="4" applyNumberFormat="1" applyFont="1" applyFill="1" applyBorder="1" applyAlignment="1" applyProtection="1">
      <alignment vertical="center"/>
      <protection locked="0"/>
    </xf>
    <xf numFmtId="184" fontId="46" fillId="0" borderId="2" xfId="100" applyNumberFormat="1" applyFont="1" applyBorder="1" applyAlignment="1" applyProtection="1">
      <alignment vertical="center"/>
      <protection locked="0"/>
    </xf>
    <xf numFmtId="184" fontId="46" fillId="0" borderId="2" xfId="4" applyNumberFormat="1" applyFont="1" applyFill="1" applyBorder="1" applyAlignment="1" applyProtection="1">
      <alignment horizontal="right" vertical="center"/>
      <protection locked="0"/>
    </xf>
    <xf numFmtId="180" fontId="45" fillId="4" borderId="9" xfId="4" applyNumberFormat="1" applyFont="1" applyFill="1" applyBorder="1" applyAlignment="1" applyProtection="1">
      <alignment horizontal="center" vertical="center"/>
    </xf>
    <xf numFmtId="180" fontId="45" fillId="0" borderId="0" xfId="4" applyNumberFormat="1" applyFont="1" applyFill="1" applyAlignment="1" applyProtection="1">
      <alignment vertical="center"/>
    </xf>
    <xf numFmtId="180" fontId="46" fillId="4" borderId="7" xfId="4" applyNumberFormat="1" applyFont="1" applyFill="1" applyBorder="1" applyAlignment="1" applyProtection="1">
      <alignment vertical="center"/>
    </xf>
    <xf numFmtId="180" fontId="46" fillId="4" borderId="9" xfId="4" applyNumberFormat="1" applyFont="1" applyFill="1" applyBorder="1" applyAlignment="1" applyProtection="1">
      <alignment vertical="center"/>
    </xf>
    <xf numFmtId="180" fontId="46" fillId="0" borderId="1" xfId="4" applyNumberFormat="1" applyFont="1" applyFill="1" applyBorder="1" applyAlignment="1" applyProtection="1">
      <alignment horizontal="right" vertical="center" shrinkToFit="1"/>
      <protection locked="0"/>
    </xf>
    <xf numFmtId="180" fontId="46" fillId="0" borderId="0" xfId="4" applyNumberFormat="1" applyFont="1" applyFill="1" applyAlignment="1" applyProtection="1">
      <alignment horizontal="right" vertical="center" shrinkToFit="1"/>
    </xf>
    <xf numFmtId="180" fontId="46" fillId="0" borderId="8" xfId="4" applyNumberFormat="1" applyFont="1" applyFill="1" applyBorder="1" applyAlignment="1" applyProtection="1">
      <alignment horizontal="right" vertical="center" shrinkToFit="1"/>
    </xf>
    <xf numFmtId="180" fontId="46" fillId="0" borderId="8" xfId="100" applyNumberFormat="1" applyFont="1" applyBorder="1" applyAlignment="1">
      <alignment vertical="center" shrinkToFit="1"/>
    </xf>
    <xf numFmtId="180" fontId="46" fillId="0" borderId="1" xfId="4" applyNumberFormat="1" applyFont="1" applyFill="1" applyBorder="1" applyAlignment="1" applyProtection="1">
      <alignment vertical="center" shrinkToFit="1"/>
      <protection locked="0"/>
    </xf>
    <xf numFmtId="180" fontId="46" fillId="4" borderId="14" xfId="4" applyNumberFormat="1" applyFont="1" applyFill="1" applyBorder="1" applyAlignment="1" applyProtection="1">
      <alignment vertical="center"/>
    </xf>
    <xf numFmtId="180" fontId="46" fillId="4" borderId="15" xfId="4" applyNumberFormat="1" applyFont="1" applyFill="1" applyBorder="1" applyAlignment="1" applyProtection="1">
      <alignment vertical="center"/>
    </xf>
    <xf numFmtId="180" fontId="46" fillId="4" borderId="61" xfId="4" applyNumberFormat="1" applyFont="1" applyFill="1" applyBorder="1" applyAlignment="1" applyProtection="1">
      <alignment vertical="center"/>
    </xf>
    <xf numFmtId="180" fontId="46" fillId="4" borderId="62" xfId="4" applyNumberFormat="1" applyFont="1" applyFill="1" applyBorder="1" applyAlignment="1" applyProtection="1">
      <alignment vertical="center"/>
    </xf>
    <xf numFmtId="180" fontId="46" fillId="0" borderId="6" xfId="4" applyNumberFormat="1" applyFont="1" applyFill="1" applyBorder="1" applyAlignment="1" applyProtection="1">
      <alignment vertical="center" shrinkToFit="1"/>
      <protection locked="0"/>
    </xf>
    <xf numFmtId="180" fontId="46" fillId="0" borderId="6" xfId="4" applyNumberFormat="1" applyFont="1" applyFill="1" applyBorder="1" applyAlignment="1" applyProtection="1">
      <alignment horizontal="right" vertical="center" shrinkToFit="1"/>
      <protection locked="0"/>
    </xf>
    <xf numFmtId="185" fontId="46" fillId="0" borderId="6" xfId="4" applyNumberFormat="1" applyFont="1" applyFill="1" applyBorder="1" applyAlignment="1" applyProtection="1">
      <alignment horizontal="right" vertical="center" shrinkToFit="1"/>
      <protection locked="0"/>
    </xf>
    <xf numFmtId="180" fontId="46" fillId="0" borderId="56" xfId="4" applyNumberFormat="1" applyFont="1" applyFill="1" applyBorder="1" applyAlignment="1" applyProtection="1">
      <alignment vertical="center" shrinkToFit="1"/>
      <protection locked="0"/>
    </xf>
    <xf numFmtId="43" fontId="46" fillId="0" borderId="56" xfId="4" applyNumberFormat="1" applyFont="1" applyFill="1" applyBorder="1" applyAlignment="1" applyProtection="1">
      <alignment horizontal="right" vertical="center"/>
    </xf>
    <xf numFmtId="177" fontId="46" fillId="0" borderId="56" xfId="4" applyNumberFormat="1" applyFont="1" applyFill="1" applyBorder="1" applyAlignment="1" applyProtection="1">
      <alignment horizontal="right" vertical="center"/>
    </xf>
    <xf numFmtId="38" fontId="46" fillId="0" borderId="56" xfId="2" applyFont="1" applyFill="1" applyBorder="1" applyAlignment="1" applyProtection="1">
      <alignment horizontal="right" vertical="center"/>
    </xf>
    <xf numFmtId="180" fontId="46" fillId="0" borderId="0" xfId="4" applyNumberFormat="1" applyFont="1" applyFill="1" applyAlignment="1" applyProtection="1">
      <alignment vertical="top"/>
    </xf>
    <xf numFmtId="184" fontId="45" fillId="4" borderId="6" xfId="4" applyNumberFormat="1" applyFont="1" applyFill="1" applyBorder="1" applyAlignment="1" applyProtection="1">
      <alignment horizontal="center" vertical="center" textRotation="255" wrapText="1"/>
    </xf>
    <xf numFmtId="184" fontId="45" fillId="4" borderId="12" xfId="4" applyNumberFormat="1" applyFont="1" applyFill="1" applyBorder="1" applyAlignment="1" applyProtection="1">
      <alignment horizontal="center" vertical="center" textRotation="255" wrapText="1"/>
    </xf>
    <xf numFmtId="184" fontId="45" fillId="4" borderId="13" xfId="4" applyNumberFormat="1" applyFont="1" applyFill="1" applyBorder="1" applyAlignment="1" applyProtection="1">
      <alignment horizontal="center" vertical="center" textRotation="255" wrapText="1"/>
    </xf>
    <xf numFmtId="180" fontId="45" fillId="4" borderId="3" xfId="4" applyNumberFormat="1" applyFont="1" applyFill="1" applyBorder="1" applyAlignment="1" applyProtection="1">
      <alignment horizontal="center" vertical="center"/>
    </xf>
    <xf numFmtId="180" fontId="45" fillId="4" borderId="4" xfId="4" applyNumberFormat="1" applyFont="1" applyFill="1" applyBorder="1" applyAlignment="1" applyProtection="1">
      <alignment horizontal="center" vertical="center"/>
    </xf>
    <xf numFmtId="180" fontId="45" fillId="4" borderId="10" xfId="4" applyNumberFormat="1" applyFont="1" applyFill="1" applyBorder="1" applyAlignment="1" applyProtection="1">
      <alignment horizontal="center" vertical="center"/>
    </xf>
    <xf numFmtId="180" fontId="45" fillId="4" borderId="0" xfId="4" applyNumberFormat="1" applyFont="1" applyFill="1" applyBorder="1" applyAlignment="1" applyProtection="1">
      <alignment horizontal="center" vertical="center"/>
    </xf>
    <xf numFmtId="180" fontId="45" fillId="4" borderId="6" xfId="4" applyNumberFormat="1" applyFont="1" applyFill="1" applyBorder="1" applyAlignment="1" applyProtection="1">
      <alignment horizontal="center" vertical="center" textRotation="255"/>
    </xf>
    <xf numFmtId="180" fontId="45" fillId="4" borderId="12" xfId="4" applyNumberFormat="1" applyFont="1" applyFill="1" applyBorder="1" applyAlignment="1" applyProtection="1">
      <alignment horizontal="center" vertical="center" textRotation="255"/>
    </xf>
    <xf numFmtId="180" fontId="45" fillId="4" borderId="13" xfId="4" applyNumberFormat="1" applyFont="1" applyFill="1" applyBorder="1" applyAlignment="1" applyProtection="1">
      <alignment horizontal="center" vertical="center" textRotation="255"/>
    </xf>
    <xf numFmtId="180" fontId="45" fillId="4" borderId="7" xfId="4" applyNumberFormat="1" applyFont="1" applyFill="1" applyBorder="1" applyAlignment="1" applyProtection="1">
      <alignment horizontal="center" vertical="center"/>
    </xf>
    <xf numFmtId="180" fontId="45" fillId="4" borderId="8" xfId="4" applyNumberFormat="1" applyFont="1" applyFill="1" applyBorder="1" applyAlignment="1" applyProtection="1">
      <alignment horizontal="center" vertical="center"/>
    </xf>
    <xf numFmtId="180" fontId="45" fillId="4" borderId="9" xfId="4" applyNumberFormat="1" applyFont="1" applyFill="1" applyBorder="1" applyAlignment="1" applyProtection="1">
      <alignment horizontal="center" vertical="center"/>
    </xf>
    <xf numFmtId="180" fontId="45" fillId="4" borderId="6" xfId="4" applyNumberFormat="1" applyFont="1" applyFill="1" applyBorder="1" applyAlignment="1" applyProtection="1">
      <alignment horizontal="center" vertical="center" textRotation="255" wrapText="1"/>
    </xf>
    <xf numFmtId="180" fontId="45" fillId="4" borderId="1" xfId="4" applyNumberFormat="1" applyFont="1" applyFill="1" applyBorder="1" applyAlignment="1" applyProtection="1">
      <alignment horizontal="center" vertical="center" textRotation="255" wrapText="1"/>
    </xf>
    <xf numFmtId="180" fontId="45" fillId="4" borderId="1" xfId="4" applyNumberFormat="1" applyFont="1" applyFill="1" applyBorder="1" applyAlignment="1" applyProtection="1">
      <alignment horizontal="center" vertical="center" textRotation="255"/>
    </xf>
    <xf numFmtId="180" fontId="53" fillId="0" borderId="0" xfId="4" applyNumberFormat="1" applyFont="1" applyFill="1" applyBorder="1" applyAlignment="1" applyProtection="1">
      <alignment vertical="top" wrapText="1"/>
    </xf>
    <xf numFmtId="0" fontId="60" fillId="0" borderId="0" xfId="100" applyFont="1" applyAlignment="1">
      <alignment vertical="top"/>
    </xf>
    <xf numFmtId="180" fontId="45" fillId="4" borderId="3" xfId="4" applyNumberFormat="1" applyFont="1" applyFill="1" applyBorder="1" applyAlignment="1" applyProtection="1">
      <alignment horizontal="center" vertical="center" textRotation="255"/>
    </xf>
    <xf numFmtId="180" fontId="45" fillId="4" borderId="10" xfId="4" applyNumberFormat="1" applyFont="1" applyFill="1" applyBorder="1" applyAlignment="1" applyProtection="1">
      <alignment horizontal="center" vertical="center" textRotation="255"/>
    </xf>
    <xf numFmtId="180" fontId="45" fillId="4" borderId="14" xfId="4" applyNumberFormat="1" applyFont="1" applyFill="1" applyBorder="1" applyAlignment="1" applyProtection="1">
      <alignment horizontal="center" vertical="center" textRotation="255"/>
    </xf>
    <xf numFmtId="180" fontId="45" fillId="4" borderId="12" xfId="100" applyNumberFormat="1" applyFont="1" applyFill="1" applyBorder="1" applyAlignment="1">
      <alignment horizontal="center" vertical="center" textRotation="255" wrapText="1"/>
    </xf>
    <xf numFmtId="180" fontId="45" fillId="4" borderId="13" xfId="100" applyNumberFormat="1" applyFont="1" applyFill="1" applyBorder="1" applyAlignment="1">
      <alignment horizontal="center" vertical="center" textRotation="255" wrapText="1"/>
    </xf>
    <xf numFmtId="0" fontId="60" fillId="4" borderId="12" xfId="100" applyFont="1" applyFill="1" applyBorder="1" applyAlignment="1">
      <alignment horizontal="center" vertical="center" textRotation="255" wrapText="1"/>
    </xf>
    <xf numFmtId="0" fontId="60" fillId="4" borderId="13" xfId="100" applyFont="1" applyFill="1" applyBorder="1" applyAlignment="1">
      <alignment horizontal="center" vertical="center" textRotation="255" wrapText="1"/>
    </xf>
    <xf numFmtId="38" fontId="45" fillId="4" borderId="6" xfId="1" applyFont="1" applyFill="1" applyBorder="1" applyAlignment="1" applyProtection="1">
      <alignment horizontal="center" vertical="top" textRotation="255" wrapText="1" shrinkToFit="1"/>
    </xf>
    <xf numFmtId="38" fontId="45" fillId="4" borderId="12" xfId="1" applyFont="1" applyFill="1" applyBorder="1" applyAlignment="1" applyProtection="1">
      <alignment horizontal="center" vertical="top" textRotation="255" wrapText="1" shrinkToFit="1"/>
    </xf>
    <xf numFmtId="38" fontId="45" fillId="4" borderId="13" xfId="1" applyFont="1" applyFill="1" applyBorder="1" applyAlignment="1" applyProtection="1">
      <alignment horizontal="center" vertical="top" textRotation="255" wrapText="1" shrinkToFit="1"/>
    </xf>
    <xf numFmtId="178" fontId="45" fillId="4" borderId="6" xfId="1" applyNumberFormat="1" applyFont="1" applyFill="1" applyBorder="1" applyAlignment="1" applyProtection="1">
      <alignment horizontal="center" vertical="center" textRotation="255"/>
    </xf>
    <xf numFmtId="178" fontId="45" fillId="4" borderId="12" xfId="0" applyNumberFormat="1" applyFont="1" applyFill="1" applyBorder="1" applyAlignment="1">
      <alignment horizontal="center" vertical="center" textRotation="255"/>
    </xf>
    <xf numFmtId="178" fontId="45" fillId="4" borderId="13" xfId="0" applyNumberFormat="1" applyFont="1" applyFill="1" applyBorder="1" applyAlignment="1">
      <alignment horizontal="center" vertical="center" textRotation="255"/>
    </xf>
    <xf numFmtId="38" fontId="45" fillId="4" borderId="6" xfId="1" applyFont="1" applyFill="1" applyBorder="1" applyAlignment="1" applyProtection="1">
      <alignment horizontal="center" vertical="center" textRotation="255" wrapText="1"/>
    </xf>
    <xf numFmtId="38" fontId="45" fillId="4" borderId="12" xfId="1" applyFont="1" applyFill="1" applyBorder="1" applyAlignment="1" applyProtection="1">
      <alignment horizontal="center" vertical="center" textRotation="255" wrapText="1"/>
    </xf>
    <xf numFmtId="38" fontId="45" fillId="4" borderId="13" xfId="1" applyFont="1" applyFill="1" applyBorder="1" applyAlignment="1" applyProtection="1">
      <alignment horizontal="center" vertical="center" textRotation="255" wrapText="1"/>
    </xf>
    <xf numFmtId="38" fontId="45" fillId="4" borderId="6" xfId="1" applyFont="1" applyFill="1" applyBorder="1" applyAlignment="1" applyProtection="1">
      <alignment horizontal="center" vertical="top" textRotation="255" shrinkToFit="1"/>
    </xf>
    <xf numFmtId="38" fontId="45" fillId="4" borderId="12" xfId="1" applyFont="1" applyFill="1" applyBorder="1" applyAlignment="1" applyProtection="1">
      <alignment horizontal="center" vertical="top" textRotation="255" shrinkToFit="1"/>
    </xf>
    <xf numFmtId="38" fontId="45" fillId="4" borderId="13" xfId="1" applyFont="1" applyFill="1" applyBorder="1" applyAlignment="1" applyProtection="1">
      <alignment horizontal="center" vertical="top" textRotation="255" shrinkToFit="1"/>
    </xf>
    <xf numFmtId="38" fontId="45" fillId="4" borderId="6" xfId="1" applyFont="1" applyFill="1" applyBorder="1" applyAlignment="1" applyProtection="1">
      <alignment horizontal="center" vertical="center" textRotation="255"/>
    </xf>
    <xf numFmtId="38" fontId="45" fillId="4" borderId="13" xfId="1" applyFont="1" applyFill="1" applyBorder="1" applyAlignment="1" applyProtection="1">
      <alignment horizontal="center" vertical="center" textRotation="255"/>
    </xf>
    <xf numFmtId="38" fontId="45" fillId="4" borderId="6" xfId="1" applyFont="1" applyFill="1" applyBorder="1" applyAlignment="1" applyProtection="1">
      <alignment horizontal="center" vertical="center" textRotation="255" shrinkToFit="1"/>
    </xf>
    <xf numFmtId="38" fontId="45" fillId="4" borderId="13" xfId="1" applyFont="1" applyFill="1" applyBorder="1" applyAlignment="1" applyProtection="1">
      <alignment horizontal="center" vertical="center" textRotation="255" shrinkToFit="1"/>
    </xf>
    <xf numFmtId="38" fontId="45" fillId="4" borderId="3" xfId="1" applyFont="1" applyFill="1" applyBorder="1" applyAlignment="1" applyProtection="1">
      <alignment horizontal="center" vertical="center" wrapText="1" shrinkToFit="1"/>
    </xf>
    <xf numFmtId="38" fontId="45" fillId="4" borderId="5" xfId="1" applyFont="1" applyFill="1" applyBorder="1" applyAlignment="1" applyProtection="1">
      <alignment horizontal="center" vertical="center" wrapText="1" shrinkToFit="1"/>
    </xf>
    <xf numFmtId="38" fontId="45" fillId="4" borderId="14" xfId="1" applyFont="1" applyFill="1" applyBorder="1" applyAlignment="1" applyProtection="1">
      <alignment horizontal="center" vertical="center" wrapText="1" shrinkToFit="1"/>
    </xf>
    <xf numFmtId="38" fontId="45" fillId="4" borderId="15" xfId="1" applyFont="1" applyFill="1" applyBorder="1" applyAlignment="1" applyProtection="1">
      <alignment horizontal="center" vertical="center" wrapText="1" shrinkToFit="1"/>
    </xf>
    <xf numFmtId="38" fontId="45" fillId="4" borderId="12" xfId="1" applyFont="1" applyFill="1" applyBorder="1" applyAlignment="1" applyProtection="1">
      <alignment horizontal="center" vertical="center" textRotation="255"/>
    </xf>
    <xf numFmtId="178" fontId="45" fillId="4" borderId="12" xfId="1" applyNumberFormat="1" applyFont="1" applyFill="1" applyBorder="1" applyAlignment="1" applyProtection="1">
      <alignment horizontal="center" vertical="center" textRotation="255"/>
    </xf>
    <xf numFmtId="178" fontId="45" fillId="4" borderId="13" xfId="1" applyNumberFormat="1" applyFont="1" applyFill="1" applyBorder="1" applyAlignment="1" applyProtection="1">
      <alignment horizontal="center" vertical="center" textRotation="255"/>
    </xf>
    <xf numFmtId="38" fontId="45" fillId="4" borderId="7" xfId="1" applyFont="1" applyFill="1" applyBorder="1" applyAlignment="1" applyProtection="1">
      <alignment horizontal="center" vertical="center"/>
    </xf>
    <xf numFmtId="38" fontId="45" fillId="4" borderId="8" xfId="1" applyFont="1" applyFill="1" applyBorder="1" applyAlignment="1" applyProtection="1">
      <alignment horizontal="center" vertical="center"/>
    </xf>
    <xf numFmtId="38" fontId="45" fillId="4" borderId="9" xfId="1" applyFont="1" applyFill="1" applyBorder="1" applyAlignment="1" applyProtection="1">
      <alignment horizontal="center" vertical="center"/>
    </xf>
    <xf numFmtId="38" fontId="45" fillId="4" borderId="3" xfId="1" applyFont="1" applyFill="1" applyBorder="1" applyAlignment="1" applyProtection="1">
      <alignment horizontal="center" vertical="center"/>
    </xf>
    <xf numFmtId="38" fontId="45" fillId="4" borderId="4" xfId="1" applyFont="1" applyFill="1" applyBorder="1" applyAlignment="1" applyProtection="1">
      <alignment horizontal="center" vertical="center"/>
    </xf>
    <xf numFmtId="38" fontId="45" fillId="4" borderId="5" xfId="1" applyFont="1" applyFill="1" applyBorder="1" applyAlignment="1" applyProtection="1">
      <alignment horizontal="center" vertical="center"/>
    </xf>
    <xf numFmtId="38" fontId="4" fillId="4" borderId="6" xfId="1" applyFont="1" applyFill="1" applyBorder="1" applyAlignment="1" applyProtection="1">
      <alignment horizontal="center" vertical="center" textRotation="255" wrapText="1"/>
    </xf>
    <xf numFmtId="38" fontId="4" fillId="4" borderId="13" xfId="1" applyFont="1" applyFill="1" applyBorder="1" applyAlignment="1" applyProtection="1">
      <alignment horizontal="center" vertical="center" textRotation="255" wrapText="1"/>
    </xf>
    <xf numFmtId="38" fontId="45" fillId="4" borderId="10" xfId="1" applyFont="1" applyFill="1" applyBorder="1" applyAlignment="1" applyProtection="1">
      <alignment horizontal="center" vertical="center"/>
    </xf>
    <xf numFmtId="38" fontId="45" fillId="4" borderId="14" xfId="1" applyFont="1" applyFill="1" applyBorder="1" applyAlignment="1" applyProtection="1">
      <alignment horizontal="center" vertical="center"/>
    </xf>
    <xf numFmtId="38" fontId="45" fillId="4" borderId="3" xfId="1" applyFont="1" applyFill="1" applyBorder="1" applyAlignment="1" applyProtection="1">
      <alignment horizontal="center" vertical="center" shrinkToFit="1"/>
    </xf>
    <xf numFmtId="38" fontId="45" fillId="4" borderId="14" xfId="1" applyFont="1" applyFill="1" applyBorder="1" applyAlignment="1" applyProtection="1">
      <alignment horizontal="center" vertical="center" shrinkToFit="1"/>
    </xf>
    <xf numFmtId="43" fontId="45" fillId="4" borderId="6" xfId="1" applyNumberFormat="1" applyFont="1" applyFill="1" applyBorder="1" applyAlignment="1" applyProtection="1">
      <alignment horizontal="center" vertical="center" textRotation="255"/>
    </xf>
    <xf numFmtId="43" fontId="45" fillId="4" borderId="12" xfId="1" applyNumberFormat="1" applyFont="1" applyFill="1" applyBorder="1" applyAlignment="1" applyProtection="1">
      <alignment horizontal="center" vertical="center" textRotation="255"/>
    </xf>
    <xf numFmtId="43" fontId="45" fillId="4" borderId="13" xfId="1" applyNumberFormat="1" applyFont="1" applyFill="1" applyBorder="1" applyAlignment="1" applyProtection="1">
      <alignment horizontal="center" vertical="center" textRotation="255"/>
    </xf>
    <xf numFmtId="38" fontId="45" fillId="4" borderId="12" xfId="1" applyFont="1" applyFill="1" applyBorder="1" applyAlignment="1" applyProtection="1">
      <alignment horizontal="center" vertical="center" textRotation="255" shrinkToFit="1"/>
    </xf>
    <xf numFmtId="38" fontId="45" fillId="4" borderId="7" xfId="1" applyFont="1" applyFill="1" applyBorder="1" applyAlignment="1" applyProtection="1">
      <alignment horizontal="center" vertical="center" shrinkToFit="1"/>
    </xf>
    <xf numFmtId="38" fontId="45" fillId="4" borderId="8" xfId="1" applyFont="1" applyFill="1" applyBorder="1" applyAlignment="1" applyProtection="1">
      <alignment horizontal="center" vertical="center" shrinkToFit="1"/>
    </xf>
    <xf numFmtId="38" fontId="45" fillId="4" borderId="9" xfId="1" applyFont="1" applyFill="1" applyBorder="1" applyAlignment="1" applyProtection="1">
      <alignment horizontal="center" vertical="center" shrinkToFit="1"/>
    </xf>
    <xf numFmtId="38" fontId="45" fillId="4" borderId="5" xfId="1" applyFont="1" applyFill="1" applyBorder="1" applyAlignment="1" applyProtection="1">
      <alignment horizontal="center" vertical="center" textRotation="255" wrapText="1"/>
    </xf>
    <xf numFmtId="38" fontId="45" fillId="4" borderId="11" xfId="1" applyFont="1" applyFill="1" applyBorder="1" applyAlignment="1" applyProtection="1">
      <alignment horizontal="center" vertical="center" textRotation="255" wrapText="1"/>
    </xf>
    <xf numFmtId="38" fontId="45" fillId="4" borderId="15" xfId="1" applyFont="1" applyFill="1" applyBorder="1" applyAlignment="1" applyProtection="1">
      <alignment horizontal="center" vertical="center" textRotation="255" wrapText="1"/>
    </xf>
    <xf numFmtId="38" fontId="45" fillId="4" borderId="11" xfId="1" applyFont="1" applyFill="1" applyBorder="1" applyAlignment="1" applyProtection="1">
      <alignment horizontal="center" vertical="center" textRotation="255"/>
    </xf>
    <xf numFmtId="38" fontId="45" fillId="4" borderId="15" xfId="1" applyFont="1" applyFill="1" applyBorder="1" applyAlignment="1" applyProtection="1">
      <alignment horizontal="center" vertical="center" textRotation="255"/>
    </xf>
    <xf numFmtId="38" fontId="48" fillId="4" borderId="7" xfId="1" applyFont="1" applyFill="1" applyBorder="1" applyAlignment="1" applyProtection="1">
      <alignment horizontal="center" vertical="center"/>
    </xf>
    <xf numFmtId="38" fontId="48" fillId="4" borderId="9" xfId="1" applyFont="1" applyFill="1" applyBorder="1" applyAlignment="1" applyProtection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38" fontId="45" fillId="4" borderId="1" xfId="1" applyFont="1" applyFill="1" applyBorder="1" applyAlignment="1" applyProtection="1">
      <alignment horizontal="center" vertical="center" textRotation="255"/>
    </xf>
    <xf numFmtId="0" fontId="45" fillId="4" borderId="1" xfId="0" applyFont="1" applyFill="1" applyBorder="1" applyAlignment="1">
      <alignment horizontal="center" vertical="center" textRotation="255"/>
    </xf>
    <xf numFmtId="38" fontId="45" fillId="4" borderId="4" xfId="1" applyFont="1" applyFill="1" applyBorder="1" applyAlignment="1" applyProtection="1">
      <alignment horizontal="center" vertical="center" shrinkToFit="1"/>
    </xf>
    <xf numFmtId="38" fontId="45" fillId="4" borderId="5" xfId="1" applyFont="1" applyFill="1" applyBorder="1" applyAlignment="1" applyProtection="1">
      <alignment horizontal="center" vertical="center" shrinkToFit="1"/>
    </xf>
    <xf numFmtId="38" fontId="45" fillId="4" borderId="2" xfId="1" applyFont="1" applyFill="1" applyBorder="1" applyAlignment="1" applyProtection="1">
      <alignment horizontal="center" vertical="center" shrinkToFit="1"/>
    </xf>
    <xf numFmtId="38" fontId="45" fillId="4" borderId="15" xfId="1" applyFont="1" applyFill="1" applyBorder="1" applyAlignment="1" applyProtection="1">
      <alignment horizontal="center" vertical="center" shrinkToFit="1"/>
    </xf>
    <xf numFmtId="38" fontId="45" fillId="4" borderId="3" xfId="1" applyFont="1" applyFill="1" applyBorder="1" applyAlignment="1" applyProtection="1">
      <alignment horizontal="center" vertical="center" textRotation="255" wrapText="1"/>
    </xf>
    <xf numFmtId="38" fontId="45" fillId="4" borderId="10" xfId="1" applyFont="1" applyFill="1" applyBorder="1" applyAlignment="1" applyProtection="1">
      <alignment horizontal="center" vertical="center" textRotation="255" wrapText="1"/>
    </xf>
    <xf numFmtId="38" fontId="45" fillId="4" borderId="14" xfId="1" applyFont="1" applyFill="1" applyBorder="1" applyAlignment="1" applyProtection="1">
      <alignment horizontal="center" vertical="center" textRotation="255" wrapText="1"/>
    </xf>
    <xf numFmtId="38" fontId="53" fillId="4" borderId="1" xfId="1" applyFont="1" applyFill="1" applyBorder="1" applyAlignment="1" applyProtection="1">
      <alignment horizontal="center" vertical="center"/>
    </xf>
    <xf numFmtId="38" fontId="53" fillId="4" borderId="7" xfId="1" applyFont="1" applyFill="1" applyBorder="1" applyAlignment="1" applyProtection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0" fontId="53" fillId="4" borderId="9" xfId="0" applyFont="1" applyFill="1" applyBorder="1" applyAlignment="1">
      <alignment horizontal="center" vertical="center"/>
    </xf>
    <xf numFmtId="38" fontId="53" fillId="4" borderId="6" xfId="1" applyFont="1" applyFill="1" applyBorder="1" applyAlignment="1" applyProtection="1">
      <alignment horizontal="center" vertical="center" textRotation="255"/>
    </xf>
    <xf numFmtId="0" fontId="53" fillId="4" borderId="12" xfId="0" applyFont="1" applyFill="1" applyBorder="1" applyAlignment="1">
      <alignment horizontal="center" vertical="center" textRotation="255"/>
    </xf>
    <xf numFmtId="0" fontId="53" fillId="4" borderId="13" xfId="0" applyFont="1" applyFill="1" applyBorder="1" applyAlignment="1">
      <alignment horizontal="center" vertical="center" textRotation="255"/>
    </xf>
    <xf numFmtId="38" fontId="53" fillId="4" borderId="12" xfId="1" applyFont="1" applyFill="1" applyBorder="1" applyAlignment="1" applyProtection="1">
      <alignment horizontal="center" vertical="center" textRotation="255"/>
    </xf>
    <xf numFmtId="38" fontId="53" fillId="4" borderId="13" xfId="1" applyFont="1" applyFill="1" applyBorder="1" applyAlignment="1" applyProtection="1">
      <alignment horizontal="center" vertical="center" textRotation="255"/>
    </xf>
    <xf numFmtId="38" fontId="53" fillId="4" borderId="6" xfId="1" applyFont="1" applyFill="1" applyBorder="1" applyAlignment="1" applyProtection="1">
      <alignment horizontal="center" vertical="center" textRotation="255" wrapText="1"/>
    </xf>
    <xf numFmtId="38" fontId="53" fillId="4" borderId="12" xfId="1" applyFont="1" applyFill="1" applyBorder="1" applyAlignment="1" applyProtection="1">
      <alignment horizontal="center" vertical="center" textRotation="255" wrapText="1"/>
    </xf>
    <xf numFmtId="38" fontId="53" fillId="4" borderId="13" xfId="1" applyFont="1" applyFill="1" applyBorder="1" applyAlignment="1" applyProtection="1">
      <alignment horizontal="center" vertical="center" textRotation="255" wrapText="1"/>
    </xf>
    <xf numFmtId="38" fontId="53" fillId="4" borderId="6" xfId="1" applyFont="1" applyFill="1" applyBorder="1" applyAlignment="1" applyProtection="1">
      <alignment horizontal="center" vertical="center" textRotation="255" wrapText="1"/>
      <protection locked="0"/>
    </xf>
    <xf numFmtId="0" fontId="53" fillId="4" borderId="12" xfId="0" applyFont="1" applyFill="1" applyBorder="1" applyAlignment="1">
      <alignment horizontal="center" vertical="center" textRotation="255" wrapText="1"/>
    </xf>
    <xf numFmtId="0" fontId="53" fillId="4" borderId="13" xfId="0" applyFont="1" applyFill="1" applyBorder="1" applyAlignment="1">
      <alignment horizontal="center" vertical="center" textRotation="255" wrapText="1"/>
    </xf>
    <xf numFmtId="38" fontId="46" fillId="4" borderId="6" xfId="1" applyFont="1" applyFill="1" applyBorder="1" applyAlignment="1" applyProtection="1">
      <alignment horizontal="center" vertical="center" textRotation="255" shrinkToFit="1"/>
    </xf>
    <xf numFmtId="38" fontId="46" fillId="4" borderId="12" xfId="1" applyFont="1" applyFill="1" applyBorder="1" applyAlignment="1" applyProtection="1">
      <alignment horizontal="center" vertical="center" textRotation="255" shrinkToFit="1"/>
    </xf>
    <xf numFmtId="38" fontId="46" fillId="4" borderId="13" xfId="1" applyFont="1" applyFill="1" applyBorder="1" applyAlignment="1" applyProtection="1">
      <alignment horizontal="center" vertical="center" textRotation="255" shrinkToFit="1"/>
    </xf>
    <xf numFmtId="38" fontId="45" fillId="4" borderId="1" xfId="1" applyFont="1" applyFill="1" applyBorder="1" applyAlignment="1" applyProtection="1">
      <alignment horizontal="center" vertical="center" shrinkToFit="1"/>
    </xf>
    <xf numFmtId="38" fontId="45" fillId="4" borderId="1" xfId="1" applyFont="1" applyFill="1" applyBorder="1" applyAlignment="1" applyProtection="1">
      <alignment horizontal="center" vertical="center"/>
    </xf>
    <xf numFmtId="38" fontId="53" fillId="4" borderId="3" xfId="1" applyFont="1" applyFill="1" applyBorder="1" applyAlignment="1" applyProtection="1">
      <alignment horizontal="center" vertical="center" wrapText="1" shrinkToFit="1"/>
    </xf>
    <xf numFmtId="38" fontId="53" fillId="4" borderId="5" xfId="1" applyFont="1" applyFill="1" applyBorder="1" applyAlignment="1" applyProtection="1">
      <alignment horizontal="center" vertical="center" shrinkToFit="1"/>
    </xf>
    <xf numFmtId="38" fontId="53" fillId="4" borderId="14" xfId="1" applyFont="1" applyFill="1" applyBorder="1" applyAlignment="1" applyProtection="1">
      <alignment horizontal="center" vertical="center" shrinkToFit="1"/>
    </xf>
    <xf numFmtId="38" fontId="53" fillId="4" borderId="15" xfId="1" applyFont="1" applyFill="1" applyBorder="1" applyAlignment="1" applyProtection="1">
      <alignment horizontal="center" vertical="center" shrinkToFit="1"/>
    </xf>
    <xf numFmtId="38" fontId="46" fillId="4" borderId="5" xfId="1" applyFont="1" applyFill="1" applyBorder="1" applyAlignment="1" applyProtection="1">
      <alignment horizontal="center" vertical="center" textRotation="255" wrapText="1"/>
    </xf>
    <xf numFmtId="38" fontId="46" fillId="4" borderId="11" xfId="1" applyFont="1" applyFill="1" applyBorder="1" applyAlignment="1" applyProtection="1">
      <alignment horizontal="center" vertical="center" textRotation="255" wrapText="1"/>
    </xf>
    <xf numFmtId="38" fontId="46" fillId="4" borderId="15" xfId="1" applyFont="1" applyFill="1" applyBorder="1" applyAlignment="1" applyProtection="1">
      <alignment horizontal="center" vertical="center" textRotation="255" wrapText="1"/>
    </xf>
    <xf numFmtId="38" fontId="53" fillId="4" borderId="5" xfId="1" applyFont="1" applyFill="1" applyBorder="1" applyAlignment="1" applyProtection="1">
      <alignment horizontal="center" vertical="center" textRotation="255" wrapText="1"/>
    </xf>
    <xf numFmtId="38" fontId="53" fillId="4" borderId="11" xfId="1" applyFont="1" applyFill="1" applyBorder="1" applyAlignment="1" applyProtection="1">
      <alignment horizontal="center" vertical="center" textRotation="255"/>
    </xf>
    <xf numFmtId="38" fontId="53" fillId="4" borderId="15" xfId="1" applyFont="1" applyFill="1" applyBorder="1" applyAlignment="1" applyProtection="1">
      <alignment horizontal="center" vertical="center" textRotation="255"/>
    </xf>
    <xf numFmtId="38" fontId="53" fillId="4" borderId="6" xfId="1" applyFont="1" applyFill="1" applyBorder="1" applyAlignment="1" applyProtection="1">
      <alignment horizontal="center" vertical="top" textRotation="255" wrapText="1" shrinkToFit="1"/>
    </xf>
    <xf numFmtId="38" fontId="53" fillId="4" borderId="13" xfId="1" applyFont="1" applyFill="1" applyBorder="1" applyAlignment="1" applyProtection="1">
      <alignment horizontal="center" vertical="top" textRotation="255" wrapText="1" shrinkToFit="1"/>
    </xf>
    <xf numFmtId="38" fontId="53" fillId="4" borderId="6" xfId="1" applyFont="1" applyFill="1" applyBorder="1" applyAlignment="1" applyProtection="1">
      <alignment horizontal="center" vertical="top" textRotation="255" shrinkToFit="1"/>
    </xf>
    <xf numFmtId="38" fontId="53" fillId="4" borderId="13" xfId="1" applyFont="1" applyFill="1" applyBorder="1" applyAlignment="1" applyProtection="1">
      <alignment horizontal="center" vertical="top" textRotation="255" shrinkToFit="1"/>
    </xf>
    <xf numFmtId="38" fontId="53" fillId="4" borderId="8" xfId="1" applyFont="1" applyFill="1" applyBorder="1" applyAlignment="1" applyProtection="1">
      <alignment horizontal="center" vertical="center"/>
    </xf>
    <xf numFmtId="38" fontId="53" fillId="4" borderId="9" xfId="1" applyFont="1" applyFill="1" applyBorder="1" applyAlignment="1" applyProtection="1">
      <alignment horizontal="center" vertical="center"/>
    </xf>
    <xf numFmtId="38" fontId="46" fillId="4" borderId="3" xfId="1" applyFont="1" applyFill="1" applyBorder="1" applyAlignment="1" applyProtection="1">
      <alignment vertical="center" textRotation="255"/>
    </xf>
    <xf numFmtId="0" fontId="46" fillId="4" borderId="10" xfId="0" applyFont="1" applyFill="1" applyBorder="1" applyAlignment="1">
      <alignment vertical="center" textRotation="255"/>
    </xf>
    <xf numFmtId="0" fontId="46" fillId="4" borderId="12" xfId="0" applyFont="1" applyFill="1" applyBorder="1" applyAlignment="1">
      <alignment vertical="center" textRotation="255"/>
    </xf>
    <xf numFmtId="0" fontId="46" fillId="4" borderId="13" xfId="0" applyFont="1" applyFill="1" applyBorder="1" applyAlignment="1">
      <alignment vertical="center" textRotation="255"/>
    </xf>
    <xf numFmtId="38" fontId="46" fillId="4" borderId="5" xfId="1" applyFont="1" applyFill="1" applyBorder="1" applyAlignment="1" applyProtection="1">
      <alignment vertical="center" textRotation="255"/>
    </xf>
    <xf numFmtId="0" fontId="46" fillId="4" borderId="11" xfId="0" applyFont="1" applyFill="1" applyBorder="1" applyAlignment="1">
      <alignment vertical="center" textRotation="255"/>
    </xf>
    <xf numFmtId="0" fontId="46" fillId="4" borderId="15" xfId="0" applyFont="1" applyFill="1" applyBorder="1" applyAlignment="1">
      <alignment vertical="center" textRotation="255"/>
    </xf>
    <xf numFmtId="38" fontId="46" fillId="4" borderId="9" xfId="1" applyFont="1" applyFill="1" applyBorder="1" applyAlignment="1" applyProtection="1">
      <alignment vertical="center" textRotation="255"/>
    </xf>
    <xf numFmtId="0" fontId="46" fillId="4" borderId="9" xfId="0" applyFont="1" applyFill="1" applyBorder="1" applyAlignment="1">
      <alignment vertical="center" textRotation="255"/>
    </xf>
    <xf numFmtId="38" fontId="53" fillId="4" borderId="7" xfId="1" applyFont="1" applyFill="1" applyBorder="1" applyAlignment="1" applyProtection="1">
      <alignment vertical="center" textRotation="255"/>
    </xf>
    <xf numFmtId="0" fontId="53" fillId="4" borderId="9" xfId="0" applyFont="1" applyFill="1" applyBorder="1" applyAlignment="1">
      <alignment vertical="center" textRotation="255"/>
    </xf>
    <xf numFmtId="0" fontId="53" fillId="4" borderId="7" xfId="0" applyFont="1" applyFill="1" applyBorder="1" applyAlignment="1">
      <alignment vertical="center" textRotation="255"/>
    </xf>
    <xf numFmtId="38" fontId="53" fillId="4" borderId="6" xfId="1" applyFont="1" applyFill="1" applyBorder="1" applyAlignment="1" applyProtection="1">
      <alignment vertical="center" textRotation="255"/>
    </xf>
    <xf numFmtId="0" fontId="53" fillId="4" borderId="12" xfId="0" applyFont="1" applyFill="1" applyBorder="1" applyAlignment="1">
      <alignment vertical="center" textRotation="255"/>
    </xf>
    <xf numFmtId="0" fontId="53" fillId="4" borderId="13" xfId="0" applyFont="1" applyFill="1" applyBorder="1" applyAlignment="1">
      <alignment vertical="center" textRotation="255"/>
    </xf>
    <xf numFmtId="38" fontId="45" fillId="4" borderId="6" xfId="1" applyFont="1" applyFill="1" applyBorder="1" applyAlignment="1" applyProtection="1">
      <alignment horizontal="center" vertical="center" shrinkToFit="1"/>
    </xf>
    <xf numFmtId="0" fontId="45" fillId="4" borderId="13" xfId="0" applyFont="1" applyFill="1" applyBorder="1" applyAlignment="1">
      <alignment horizontal="center" vertical="center" shrinkToFit="1"/>
    </xf>
    <xf numFmtId="38" fontId="48" fillId="4" borderId="7" xfId="1" applyFont="1" applyFill="1" applyBorder="1" applyAlignment="1" applyProtection="1">
      <alignment horizontal="center" vertical="center" wrapText="1"/>
    </xf>
    <xf numFmtId="0" fontId="48" fillId="4" borderId="9" xfId="0" applyFont="1" applyFill="1" applyBorder="1" applyAlignment="1">
      <alignment horizontal="center" vertical="center"/>
    </xf>
    <xf numFmtId="38" fontId="45" fillId="57" borderId="3" xfId="99" applyFont="1" applyFill="1" applyBorder="1" applyAlignment="1" applyProtection="1">
      <alignment horizontal="center" vertical="center" textRotation="255"/>
    </xf>
    <xf numFmtId="38" fontId="45" fillId="57" borderId="10" xfId="99" applyFont="1" applyFill="1" applyBorder="1" applyAlignment="1" applyProtection="1">
      <alignment horizontal="center" vertical="center" textRotation="255"/>
    </xf>
    <xf numFmtId="38" fontId="45" fillId="57" borderId="1" xfId="99" applyFont="1" applyFill="1" applyBorder="1" applyAlignment="1" applyProtection="1">
      <alignment horizontal="center" vertical="center" textRotation="255"/>
    </xf>
    <xf numFmtId="38" fontId="45" fillId="57" borderId="7" xfId="99" applyFont="1" applyFill="1" applyBorder="1" applyAlignment="1" applyProtection="1">
      <alignment horizontal="center" vertical="center"/>
    </xf>
    <xf numFmtId="38" fontId="45" fillId="57" borderId="8" xfId="99" applyFont="1" applyFill="1" applyBorder="1" applyAlignment="1" applyProtection="1">
      <alignment horizontal="center" vertical="center"/>
    </xf>
    <xf numFmtId="38" fontId="45" fillId="57" borderId="9" xfId="99" applyFont="1" applyFill="1" applyBorder="1" applyAlignment="1" applyProtection="1">
      <alignment horizontal="center" vertical="center"/>
    </xf>
    <xf numFmtId="38" fontId="45" fillId="57" borderId="3" xfId="99" applyFont="1" applyFill="1" applyBorder="1" applyAlignment="1" applyProtection="1">
      <alignment horizontal="center" vertical="center" shrinkToFit="1"/>
    </xf>
    <xf numFmtId="0" fontId="45" fillId="57" borderId="14" xfId="100" applyFont="1" applyFill="1" applyBorder="1" applyAlignment="1">
      <alignment horizontal="center" vertical="center" shrinkToFit="1"/>
    </xf>
    <xf numFmtId="38" fontId="45" fillId="57" borderId="4" xfId="99" applyFont="1" applyFill="1" applyBorder="1" applyAlignment="1" applyProtection="1">
      <alignment horizontal="center" vertical="center" shrinkToFit="1"/>
    </xf>
    <xf numFmtId="38" fontId="45" fillId="57" borderId="5" xfId="99" applyFont="1" applyFill="1" applyBorder="1" applyAlignment="1" applyProtection="1">
      <alignment horizontal="center" vertical="center" shrinkToFit="1"/>
    </xf>
    <xf numFmtId="38" fontId="45" fillId="57" borderId="14" xfId="99" applyFont="1" applyFill="1" applyBorder="1" applyAlignment="1" applyProtection="1">
      <alignment horizontal="center" vertical="center" shrinkToFit="1"/>
    </xf>
    <xf numFmtId="38" fontId="45" fillId="57" borderId="2" xfId="99" applyFont="1" applyFill="1" applyBorder="1" applyAlignment="1" applyProtection="1">
      <alignment horizontal="center" vertical="center" shrinkToFit="1"/>
    </xf>
    <xf numFmtId="38" fontId="45" fillId="57" borderId="15" xfId="99" applyFont="1" applyFill="1" applyBorder="1" applyAlignment="1" applyProtection="1">
      <alignment horizontal="center" vertical="center" shrinkToFit="1"/>
    </xf>
    <xf numFmtId="38" fontId="45" fillId="57" borderId="6" xfId="99" applyFont="1" applyFill="1" applyBorder="1" applyAlignment="1" applyProtection="1">
      <alignment horizontal="center" vertical="center" textRotation="255" wrapText="1"/>
    </xf>
    <xf numFmtId="38" fontId="45" fillId="57" borderId="12" xfId="99" applyFont="1" applyFill="1" applyBorder="1" applyAlignment="1" applyProtection="1">
      <alignment horizontal="center" vertical="center" textRotation="255" wrapText="1"/>
    </xf>
    <xf numFmtId="38" fontId="45" fillId="57" borderId="6" xfId="99" applyFont="1" applyFill="1" applyBorder="1" applyAlignment="1" applyProtection="1">
      <alignment horizontal="center" vertical="center" textRotation="255" shrinkToFit="1"/>
    </xf>
    <xf numFmtId="38" fontId="45" fillId="57" borderId="12" xfId="99" applyFont="1" applyFill="1" applyBorder="1" applyAlignment="1" applyProtection="1">
      <alignment horizontal="center" vertical="center" textRotation="255" shrinkToFit="1"/>
    </xf>
    <xf numFmtId="38" fontId="45" fillId="57" borderId="1" xfId="99" applyFont="1" applyFill="1" applyBorder="1" applyAlignment="1" applyProtection="1">
      <alignment horizontal="center" vertical="center" shrinkToFit="1"/>
    </xf>
    <xf numFmtId="178" fontId="45" fillId="57" borderId="6" xfId="99" applyNumberFormat="1" applyFont="1" applyFill="1" applyBorder="1" applyAlignment="1" applyProtection="1">
      <alignment horizontal="center" vertical="center" textRotation="255"/>
    </xf>
    <xf numFmtId="178" fontId="45" fillId="57" borderId="12" xfId="99" applyNumberFormat="1" applyFont="1" applyFill="1" applyBorder="1" applyAlignment="1" applyProtection="1">
      <alignment horizontal="center" vertical="center" textRotation="255"/>
    </xf>
    <xf numFmtId="38" fontId="45" fillId="57" borderId="6" xfId="99" applyFont="1" applyFill="1" applyBorder="1" applyAlignment="1" applyProtection="1">
      <alignment horizontal="center" vertical="center" textRotation="255"/>
    </xf>
    <xf numFmtId="38" fontId="45" fillId="57" borderId="12" xfId="99" applyFont="1" applyFill="1" applyBorder="1" applyAlignment="1" applyProtection="1">
      <alignment horizontal="center" vertical="center" textRotation="255"/>
    </xf>
    <xf numFmtId="0" fontId="45" fillId="57" borderId="8" xfId="100" applyFont="1" applyFill="1" applyBorder="1" applyAlignment="1">
      <alignment horizontal="center" vertical="center"/>
    </xf>
    <xf numFmtId="0" fontId="45" fillId="57" borderId="9" xfId="100" applyFont="1" applyFill="1" applyBorder="1" applyAlignment="1">
      <alignment horizontal="center" vertical="center"/>
    </xf>
    <xf numFmtId="38" fontId="45" fillId="57" borderId="3" xfId="99" applyFont="1" applyFill="1" applyBorder="1" applyAlignment="1" applyProtection="1">
      <alignment horizontal="center" vertical="center"/>
    </xf>
    <xf numFmtId="38" fontId="45" fillId="57" borderId="4" xfId="99" applyFont="1" applyFill="1" applyBorder="1" applyAlignment="1" applyProtection="1">
      <alignment horizontal="center" vertical="center"/>
    </xf>
    <xf numFmtId="38" fontId="45" fillId="57" borderId="5" xfId="99" applyFont="1" applyFill="1" applyBorder="1" applyAlignment="1" applyProtection="1">
      <alignment horizontal="center" vertical="center"/>
    </xf>
    <xf numFmtId="0" fontId="45" fillId="57" borderId="12" xfId="100" applyFont="1" applyFill="1" applyBorder="1" applyAlignment="1">
      <alignment horizontal="center" vertical="center" textRotation="255"/>
    </xf>
    <xf numFmtId="38" fontId="45" fillId="57" borderId="6" xfId="99" applyFont="1" applyFill="1" applyBorder="1" applyAlignment="1" applyProtection="1">
      <alignment horizontal="center" vertical="center" textRotation="255" wrapText="1"/>
      <protection locked="0"/>
    </xf>
    <xf numFmtId="0" fontId="45" fillId="57" borderId="12" xfId="100" applyFont="1" applyFill="1" applyBorder="1" applyAlignment="1">
      <alignment horizontal="center" vertical="center" textRotation="255" wrapText="1"/>
    </xf>
    <xf numFmtId="38" fontId="45" fillId="57" borderId="5" xfId="99" applyFont="1" applyFill="1" applyBorder="1" applyAlignment="1" applyProtection="1">
      <alignment horizontal="center" vertical="center" textRotation="255" wrapText="1"/>
    </xf>
    <xf numFmtId="38" fontId="45" fillId="57" borderId="11" xfId="99" applyFont="1" applyFill="1" applyBorder="1" applyAlignment="1" applyProtection="1">
      <alignment horizontal="center" vertical="center" textRotation="255"/>
    </xf>
    <xf numFmtId="38" fontId="45" fillId="57" borderId="6" xfId="99" applyFont="1" applyFill="1" applyBorder="1" applyAlignment="1" applyProtection="1">
      <alignment horizontal="center" vertical="top" textRotation="255" wrapText="1" shrinkToFit="1"/>
    </xf>
    <xf numFmtId="38" fontId="45" fillId="57" borderId="12" xfId="99" applyFont="1" applyFill="1" applyBorder="1" applyAlignment="1" applyProtection="1">
      <alignment horizontal="center" vertical="top" textRotation="255" wrapText="1" shrinkToFit="1"/>
    </xf>
    <xf numFmtId="38" fontId="45" fillId="57" borderId="6" xfId="99" applyFont="1" applyFill="1" applyBorder="1" applyAlignment="1" applyProtection="1">
      <alignment horizontal="center" vertical="top" textRotation="255" shrinkToFit="1"/>
    </xf>
    <xf numFmtId="38" fontId="45" fillId="57" borderId="12" xfId="99" applyFont="1" applyFill="1" applyBorder="1" applyAlignment="1" applyProtection="1">
      <alignment horizontal="center" vertical="top" textRotation="255" shrinkToFit="1"/>
    </xf>
    <xf numFmtId="38" fontId="45" fillId="57" borderId="1" xfId="99" applyFont="1" applyFill="1" applyBorder="1" applyAlignment="1" applyProtection="1">
      <alignment horizontal="center" vertical="center"/>
    </xf>
    <xf numFmtId="38" fontId="1" fillId="57" borderId="1" xfId="99" applyFont="1" applyFill="1" applyBorder="1" applyAlignment="1" applyProtection="1">
      <alignment horizontal="center" vertical="center" wrapText="1"/>
    </xf>
    <xf numFmtId="38" fontId="45" fillId="57" borderId="1" xfId="99" applyFont="1" applyFill="1" applyBorder="1" applyAlignment="1" applyProtection="1">
      <alignment horizontal="center" vertical="center" textRotation="255" shrinkToFit="1"/>
    </xf>
    <xf numFmtId="38" fontId="1" fillId="57" borderId="7" xfId="99" applyFont="1" applyFill="1" applyBorder="1" applyAlignment="1" applyProtection="1">
      <alignment horizontal="center" vertical="center" wrapText="1"/>
    </xf>
    <xf numFmtId="38" fontId="1" fillId="57" borderId="9" xfId="99" applyFont="1" applyFill="1" applyBorder="1" applyAlignment="1" applyProtection="1">
      <alignment horizontal="center" vertical="center" wrapText="1"/>
    </xf>
    <xf numFmtId="0" fontId="45" fillId="57" borderId="7" xfId="100" applyFont="1" applyFill="1" applyBorder="1" applyAlignment="1">
      <alignment horizontal="center" vertical="center" textRotation="255"/>
    </xf>
    <xf numFmtId="0" fontId="45" fillId="57" borderId="1" xfId="100" applyFont="1" applyFill="1" applyBorder="1" applyAlignment="1">
      <alignment horizontal="center" vertical="center" textRotation="255"/>
    </xf>
    <xf numFmtId="0" fontId="45" fillId="57" borderId="5" xfId="100" applyFont="1" applyFill="1" applyBorder="1" applyAlignment="1">
      <alignment horizontal="center" vertical="center" textRotation="255"/>
    </xf>
    <xf numFmtId="0" fontId="45" fillId="57" borderId="11" xfId="100" applyFont="1" applyFill="1" applyBorder="1" applyAlignment="1">
      <alignment horizontal="center" vertical="center" textRotation="255"/>
    </xf>
    <xf numFmtId="0" fontId="45" fillId="57" borderId="15" xfId="100" applyFont="1" applyFill="1" applyBorder="1" applyAlignment="1">
      <alignment horizontal="center" vertical="center" textRotation="255"/>
    </xf>
    <xf numFmtId="38" fontId="45" fillId="57" borderId="1" xfId="99" applyFont="1" applyFill="1" applyBorder="1" applyAlignment="1" applyProtection="1">
      <alignment horizontal="center" vertical="center" textRotation="255" wrapText="1" shrinkToFit="1"/>
    </xf>
    <xf numFmtId="0" fontId="45" fillId="57" borderId="12" xfId="100" applyFont="1" applyFill="1" applyBorder="1" applyAlignment="1">
      <alignment horizontal="center" vertical="top" textRotation="255" shrinkToFit="1"/>
    </xf>
  </cellXfs>
  <cellStyles count="101">
    <cellStyle name="20% - アクセント 1 2" xfId="5" xr:uid="{00000000-0005-0000-0000-000032000000}"/>
    <cellStyle name="20% - アクセント 1 3" xfId="87" xr:uid="{00000000-0005-0000-0000-00005D000000}"/>
    <cellStyle name="20% - アクセント 2 2" xfId="6" xr:uid="{00000000-0005-0000-0000-000033000000}"/>
    <cellStyle name="20% - アクセント 2 3" xfId="37" xr:uid="{00000000-0005-0000-0000-00005E000000}"/>
    <cellStyle name="20% - アクセント 3 2" xfId="7" xr:uid="{00000000-0005-0000-0000-000034000000}"/>
    <cellStyle name="20% - アクセント 3 3" xfId="48" xr:uid="{00000000-0005-0000-0000-00005F000000}"/>
    <cellStyle name="20% - アクセント 4 2" xfId="8" xr:uid="{00000000-0005-0000-0000-000035000000}"/>
    <cellStyle name="20% - アクセント 4 3" xfId="86" xr:uid="{00000000-0005-0000-0000-000060000000}"/>
    <cellStyle name="20% - アクセント 5 2" xfId="9" xr:uid="{00000000-0005-0000-0000-000036000000}"/>
    <cellStyle name="20% - アクセント 5 3" xfId="85" xr:uid="{00000000-0005-0000-0000-000061000000}"/>
    <cellStyle name="20% - アクセント 6 2" xfId="10" xr:uid="{00000000-0005-0000-0000-000037000000}"/>
    <cellStyle name="20% - アクセント 6 3" xfId="84" xr:uid="{00000000-0005-0000-0000-000062000000}"/>
    <cellStyle name="40% - アクセント 1 2" xfId="11" xr:uid="{00000000-0005-0000-0000-000038000000}"/>
    <cellStyle name="40% - アクセント 1 3" xfId="83" xr:uid="{00000000-0005-0000-0000-000063000000}"/>
    <cellStyle name="40% - アクセント 2 2" xfId="12" xr:uid="{00000000-0005-0000-0000-000039000000}"/>
    <cellStyle name="40% - アクセント 2 3" xfId="82" xr:uid="{00000000-0005-0000-0000-000064000000}"/>
    <cellStyle name="40% - アクセント 3 2" xfId="13" xr:uid="{00000000-0005-0000-0000-00003A000000}"/>
    <cellStyle name="40% - アクセント 3 3" xfId="81" xr:uid="{00000000-0005-0000-0000-000065000000}"/>
    <cellStyle name="40% - アクセント 4 2" xfId="14" xr:uid="{00000000-0005-0000-0000-00003B000000}"/>
    <cellStyle name="40% - アクセント 4 3" xfId="80" xr:uid="{00000000-0005-0000-0000-000066000000}"/>
    <cellStyle name="40% - アクセント 5 2" xfId="15" xr:uid="{00000000-0005-0000-0000-00003C000000}"/>
    <cellStyle name="40% - アクセント 5 3" xfId="79" xr:uid="{00000000-0005-0000-0000-000067000000}"/>
    <cellStyle name="40% - アクセント 6 2" xfId="16" xr:uid="{00000000-0005-0000-0000-00003D000000}"/>
    <cellStyle name="40% - アクセント 6 3" xfId="78" xr:uid="{00000000-0005-0000-0000-000068000000}"/>
    <cellStyle name="60% - アクセント 1 2" xfId="17" xr:uid="{00000000-0005-0000-0000-00003E000000}"/>
    <cellStyle name="60% - アクセント 1 3" xfId="77" xr:uid="{00000000-0005-0000-0000-000069000000}"/>
    <cellStyle name="60% - アクセント 2 2" xfId="18" xr:uid="{00000000-0005-0000-0000-00003F000000}"/>
    <cellStyle name="60% - アクセント 2 3" xfId="76" xr:uid="{00000000-0005-0000-0000-00006A000000}"/>
    <cellStyle name="60% - アクセント 3 2" xfId="19" xr:uid="{00000000-0005-0000-0000-000040000000}"/>
    <cellStyle name="60% - アクセント 3 3" xfId="75" xr:uid="{00000000-0005-0000-0000-00006B000000}"/>
    <cellStyle name="60% - アクセント 4 2" xfId="20" xr:uid="{00000000-0005-0000-0000-000041000000}"/>
    <cellStyle name="60% - アクセント 4 3" xfId="74" xr:uid="{00000000-0005-0000-0000-00006C000000}"/>
    <cellStyle name="60% - アクセント 5 2" xfId="21" xr:uid="{00000000-0005-0000-0000-000042000000}"/>
    <cellStyle name="60% - アクセント 5 3" xfId="73" xr:uid="{00000000-0005-0000-0000-00006D000000}"/>
    <cellStyle name="60% - アクセント 6 2" xfId="22" xr:uid="{00000000-0005-0000-0000-000043000000}"/>
    <cellStyle name="60% - アクセント 6 3" xfId="72" xr:uid="{00000000-0005-0000-0000-00006E000000}"/>
    <cellStyle name="アクセント 1 2" xfId="23" xr:uid="{00000000-0005-0000-0000-000044000000}"/>
    <cellStyle name="アクセント 1 3" xfId="71" xr:uid="{00000000-0005-0000-0000-00006F000000}"/>
    <cellStyle name="アクセント 2 2" xfId="24" xr:uid="{00000000-0005-0000-0000-000045000000}"/>
    <cellStyle name="アクセント 2 3" xfId="70" xr:uid="{00000000-0005-0000-0000-000070000000}"/>
    <cellStyle name="アクセント 3 2" xfId="25" xr:uid="{00000000-0005-0000-0000-000046000000}"/>
    <cellStyle name="アクセント 3 3" xfId="69" xr:uid="{00000000-0005-0000-0000-000071000000}"/>
    <cellStyle name="アクセント 4 2" xfId="26" xr:uid="{00000000-0005-0000-0000-000047000000}"/>
    <cellStyle name="アクセント 4 3" xfId="68" xr:uid="{00000000-0005-0000-0000-000072000000}"/>
    <cellStyle name="アクセント 5 2" xfId="27" xr:uid="{00000000-0005-0000-0000-000048000000}"/>
    <cellStyle name="アクセント 5 3" xfId="67" xr:uid="{00000000-0005-0000-0000-000073000000}"/>
    <cellStyle name="アクセント 6 2" xfId="28" xr:uid="{00000000-0005-0000-0000-000049000000}"/>
    <cellStyle name="アクセント 6 3" xfId="66" xr:uid="{00000000-0005-0000-0000-000074000000}"/>
    <cellStyle name="タイトル 2" xfId="29" xr:uid="{00000000-0005-0000-0000-00004A000000}"/>
    <cellStyle name="タイトル 3" xfId="65" xr:uid="{00000000-0005-0000-0000-000075000000}"/>
    <cellStyle name="チェック セル 2" xfId="30" xr:uid="{00000000-0005-0000-0000-00004B000000}"/>
    <cellStyle name="チェック セル 3" xfId="64" xr:uid="{00000000-0005-0000-0000-000076000000}"/>
    <cellStyle name="どちらでもない 2" xfId="31" xr:uid="{00000000-0005-0000-0000-00004C000000}"/>
    <cellStyle name="どちらでもない 3" xfId="63" xr:uid="{00000000-0005-0000-0000-000077000000}"/>
    <cellStyle name="メモ 2" xfId="32" xr:uid="{00000000-0005-0000-0000-00004D000000}"/>
    <cellStyle name="メモ 3" xfId="62" xr:uid="{00000000-0005-0000-0000-000078000000}"/>
    <cellStyle name="リンク セル 2" xfId="33" xr:uid="{00000000-0005-0000-0000-00004E000000}"/>
    <cellStyle name="リンク セル 3" xfId="61" xr:uid="{00000000-0005-0000-0000-000079000000}"/>
    <cellStyle name="悪い 2" xfId="34" xr:uid="{00000000-0005-0000-0000-00004F000000}"/>
    <cellStyle name="悪い 3" xfId="60" xr:uid="{00000000-0005-0000-0000-00007A000000}"/>
    <cellStyle name="計算 2" xfId="35" xr:uid="{00000000-0005-0000-0000-000050000000}"/>
    <cellStyle name="計算 3" xfId="59" xr:uid="{00000000-0005-0000-0000-00007B000000}"/>
    <cellStyle name="警告文 2" xfId="36" xr:uid="{00000000-0005-0000-0000-000051000000}"/>
    <cellStyle name="警告文 3" xfId="58" xr:uid="{00000000-0005-0000-0000-00007C000000}"/>
    <cellStyle name="桁区切り" xfId="1" builtinId="6"/>
    <cellStyle name="桁区切り 2" xfId="2" xr:uid="{BDAF8B7A-EB9D-4F59-8A8B-70B106825739}"/>
    <cellStyle name="桁区切り 2 2" xfId="4" xr:uid="{990088C3-0910-4333-99A8-F453DDEB7E07}"/>
    <cellStyle name="桁区切り 2 2 2" xfId="90" xr:uid="{3F1F15E1-23F0-46D0-A38D-CEA3A3BB8781}"/>
    <cellStyle name="桁区切り 2 3" xfId="88" xr:uid="{713F72DF-8246-4D6C-816D-0B5FA83BBE6E}"/>
    <cellStyle name="桁区切り 3" xfId="89" xr:uid="{182520DC-B8CC-4D25-8F34-3099B93FC80B}"/>
    <cellStyle name="桁区切り 3 2" xfId="93" xr:uid="{658CCBF4-0C11-47A1-AEAE-B3D932261F2E}"/>
    <cellStyle name="桁区切り 3 3" xfId="99" xr:uid="{B339A611-E08E-4980-800D-59885D2E2BFD}"/>
    <cellStyle name="桁区切り 4" xfId="92" xr:uid="{5E2DD431-F056-414C-8165-3C5BA8B05E7B}"/>
    <cellStyle name="桁区切り 4 2" xfId="95" xr:uid="{5F7A1EFF-8AAB-4009-AD92-4C1E6AD0A492}"/>
    <cellStyle name="見出し 1 2" xfId="38" xr:uid="{00000000-0005-0000-0000-000052000000}"/>
    <cellStyle name="見出し 1 3" xfId="57" xr:uid="{00000000-0005-0000-0000-00007D000000}"/>
    <cellStyle name="見出し 2 2" xfId="39" xr:uid="{00000000-0005-0000-0000-000053000000}"/>
    <cellStyle name="見出し 2 3" xfId="56" xr:uid="{00000000-0005-0000-0000-00007E000000}"/>
    <cellStyle name="見出し 3 2" xfId="40" xr:uid="{00000000-0005-0000-0000-000054000000}"/>
    <cellStyle name="見出し 3 3" xfId="55" xr:uid="{00000000-0005-0000-0000-00007F000000}"/>
    <cellStyle name="見出し 4 2" xfId="41" xr:uid="{00000000-0005-0000-0000-000055000000}"/>
    <cellStyle name="見出し 4 3" xfId="54" xr:uid="{00000000-0005-0000-0000-000080000000}"/>
    <cellStyle name="集計 2" xfId="42" xr:uid="{00000000-0005-0000-0000-000056000000}"/>
    <cellStyle name="集計 3" xfId="53" xr:uid="{00000000-0005-0000-0000-000081000000}"/>
    <cellStyle name="出力 2" xfId="43" xr:uid="{00000000-0005-0000-0000-000057000000}"/>
    <cellStyle name="出力 3" xfId="52" xr:uid="{00000000-0005-0000-0000-000082000000}"/>
    <cellStyle name="説明文 2" xfId="44" xr:uid="{00000000-0005-0000-0000-000058000000}"/>
    <cellStyle name="説明文 3" xfId="51" xr:uid="{00000000-0005-0000-0000-000083000000}"/>
    <cellStyle name="入力 2" xfId="45" xr:uid="{00000000-0005-0000-0000-000059000000}"/>
    <cellStyle name="入力 3" xfId="50" xr:uid="{00000000-0005-0000-0000-000084000000}"/>
    <cellStyle name="標準" xfId="0" builtinId="0"/>
    <cellStyle name="標準 2" xfId="3" xr:uid="{122AE0C2-F33B-452B-AFA4-AA3C3356BBC3}"/>
    <cellStyle name="標準 2 2" xfId="46" xr:uid="{00000000-0005-0000-0000-00005A000000}"/>
    <cellStyle name="標準 2 3" xfId="100" xr:uid="{D73050E4-49BA-418E-BF71-589DC6FE7161}"/>
    <cellStyle name="標準 3" xfId="91" xr:uid="{85302EEF-E339-45BE-9428-CD3D3DE5869B}"/>
    <cellStyle name="標準 3 2" xfId="94" xr:uid="{A99E7262-82C6-44F7-8D18-2B164E312A80}"/>
    <cellStyle name="標準 3 2 2" xfId="96" xr:uid="{2949F391-1040-48E1-B7ED-09F438C491F6}"/>
    <cellStyle name="標準 4" xfId="97" xr:uid="{604129A6-1F31-426B-8A36-1B711BF3FFF6}"/>
    <cellStyle name="標準 4 2" xfId="98" xr:uid="{4134BFD5-FF59-49D0-A596-A6F643E4D68B}"/>
    <cellStyle name="良い 2" xfId="47" xr:uid="{00000000-0005-0000-0000-00005C000000}"/>
    <cellStyle name="良い 3" xfId="49" xr:uid="{00000000-0005-0000-0000-00008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F11A-D77F-4417-84CE-8864C2DCC765}">
  <sheetPr>
    <pageSetUpPr fitToPage="1"/>
  </sheetPr>
  <dimension ref="A1:BD66"/>
  <sheetViews>
    <sheetView view="pageBreakPreview" zoomScale="48" zoomScaleNormal="100" zoomScaleSheetLayoutView="48" workbookViewId="0">
      <pane xSplit="1" ySplit="7" topLeftCell="B14" activePane="bottomRight" state="frozen"/>
      <selection activeCell="O11" sqref="O11"/>
      <selection pane="topRight" activeCell="O11" sqref="O11"/>
      <selection pane="bottomLeft" activeCell="O11" sqref="O11"/>
      <selection pane="bottomRight" activeCell="BH23" sqref="BH23"/>
    </sheetView>
  </sheetViews>
  <sheetFormatPr defaultColWidth="9" defaultRowHeight="14.25" x14ac:dyDescent="0.3"/>
  <cols>
    <col min="1" max="1" width="19.875" style="8" customWidth="1"/>
    <col min="2" max="2" width="8.625" style="8" customWidth="1"/>
    <col min="3" max="4" width="7.625" style="8" customWidth="1"/>
    <col min="5" max="5" width="4.625" style="8" customWidth="1"/>
    <col min="6" max="6" width="7.625" style="8" customWidth="1"/>
    <col min="7" max="7" width="5.25" style="8" customWidth="1"/>
    <col min="8" max="8" width="4.625" style="8" customWidth="1"/>
    <col min="9" max="10" width="5.25" style="8" customWidth="1"/>
    <col min="11" max="11" width="4.625" style="8" customWidth="1"/>
    <col min="12" max="12" width="5.25" style="8" customWidth="1"/>
    <col min="13" max="14" width="4.625" style="8" customWidth="1"/>
    <col min="15" max="17" width="5.25" style="8" customWidth="1"/>
    <col min="18" max="18" width="7.625" style="8" customWidth="1"/>
    <col min="19" max="20" width="5.25" style="8" customWidth="1"/>
    <col min="21" max="21" width="4.625" style="8" customWidth="1"/>
    <col min="22" max="22" width="6.625" style="8" customWidth="1"/>
    <col min="23" max="30" width="5.25" style="8" customWidth="1"/>
    <col min="31" max="32" width="4.625" style="8" customWidth="1"/>
    <col min="33" max="33" width="5.25" style="8" customWidth="1"/>
    <col min="34" max="41" width="4.625" style="8" customWidth="1"/>
    <col min="42" max="42" width="5.25" style="8" customWidth="1"/>
    <col min="43" max="44" width="4.625" style="8" customWidth="1"/>
    <col min="45" max="45" width="5.25" style="8" customWidth="1"/>
    <col min="46" max="46" width="4.625" style="8" customWidth="1"/>
    <col min="47" max="47" width="5.25" style="7" customWidth="1"/>
    <col min="48" max="49" width="6.625" style="8" customWidth="1"/>
    <col min="50" max="50" width="5.25" style="7" customWidth="1"/>
    <col min="51" max="51" width="6.625" style="7" customWidth="1"/>
    <col min="52" max="53" width="5.25" style="7" customWidth="1"/>
    <col min="54" max="54" width="7.125" style="15" bestFit="1" customWidth="1"/>
    <col min="55" max="55" width="5.25" style="7" customWidth="1"/>
    <col min="56" max="56" width="5.25" style="8" customWidth="1"/>
    <col min="57" max="16384" width="9" style="8"/>
  </cols>
  <sheetData>
    <row r="1" spans="1:56" ht="36" customHeight="1" x14ac:dyDescent="0.3">
      <c r="A1" s="29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5"/>
      <c r="AV1" s="1"/>
      <c r="AW1" s="4"/>
      <c r="AX1" s="5"/>
      <c r="AY1" s="5"/>
      <c r="AZ1" s="5"/>
      <c r="BA1" s="5"/>
      <c r="BB1" s="6"/>
    </row>
    <row r="2" spans="1:56" ht="20.25" customHeight="1" x14ac:dyDescent="0.3">
      <c r="A2" s="16"/>
      <c r="B2" s="4"/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9"/>
      <c r="AT2" s="9"/>
      <c r="AU2" s="10"/>
      <c r="AV2" s="9"/>
      <c r="AW2" s="4"/>
      <c r="AX2" s="10"/>
      <c r="AY2" s="10"/>
      <c r="AZ2" s="10"/>
      <c r="BA2" s="10"/>
      <c r="BB2" s="11"/>
      <c r="BC2" s="30" t="s">
        <v>191</v>
      </c>
    </row>
    <row r="3" spans="1:56" ht="18" customHeight="1" x14ac:dyDescent="0.3">
      <c r="A3" s="272" t="s">
        <v>0</v>
      </c>
      <c r="B3" s="252" t="s">
        <v>1</v>
      </c>
      <c r="C3" s="258" t="s">
        <v>2</v>
      </c>
      <c r="D3" s="269" t="s">
        <v>3</v>
      </c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1"/>
      <c r="Q3" s="279" t="s">
        <v>4</v>
      </c>
      <c r="R3" s="279" t="s">
        <v>5</v>
      </c>
      <c r="S3" s="298"/>
      <c r="T3" s="298"/>
      <c r="U3" s="299"/>
      <c r="V3" s="258" t="s">
        <v>6</v>
      </c>
      <c r="W3" s="258" t="s">
        <v>7</v>
      </c>
      <c r="X3" s="269" t="s">
        <v>8</v>
      </c>
      <c r="Y3" s="270"/>
      <c r="Z3" s="270"/>
      <c r="AA3" s="270"/>
      <c r="AB3" s="271"/>
      <c r="AC3" s="272" t="s">
        <v>168</v>
      </c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4"/>
      <c r="AS3" s="258" t="s">
        <v>167</v>
      </c>
      <c r="AT3" s="258" t="s">
        <v>166</v>
      </c>
      <c r="AU3" s="249" t="s">
        <v>165</v>
      </c>
      <c r="AV3" s="269" t="s">
        <v>10</v>
      </c>
      <c r="AW3" s="295"/>
      <c r="AX3" s="249" t="s">
        <v>164</v>
      </c>
      <c r="AY3" s="249" t="s">
        <v>163</v>
      </c>
      <c r="AZ3" s="249" t="s">
        <v>162</v>
      </c>
      <c r="BA3" s="249" t="s">
        <v>161</v>
      </c>
      <c r="BB3" s="281" t="s">
        <v>160</v>
      </c>
      <c r="BC3" s="249" t="s">
        <v>159</v>
      </c>
    </row>
    <row r="4" spans="1:56" ht="18" customHeight="1" x14ac:dyDescent="0.3">
      <c r="A4" s="277"/>
      <c r="B4" s="253"/>
      <c r="C4" s="266"/>
      <c r="D4" s="252" t="s">
        <v>11</v>
      </c>
      <c r="E4" s="260" t="s">
        <v>12</v>
      </c>
      <c r="F4" s="269" t="s">
        <v>13</v>
      </c>
      <c r="G4" s="270"/>
      <c r="H4" s="270"/>
      <c r="I4" s="270"/>
      <c r="J4" s="270"/>
      <c r="K4" s="271"/>
      <c r="L4" s="285" t="s">
        <v>14</v>
      </c>
      <c r="M4" s="286"/>
      <c r="N4" s="287"/>
      <c r="O4" s="269" t="s">
        <v>15</v>
      </c>
      <c r="P4" s="271"/>
      <c r="Q4" s="280"/>
      <c r="R4" s="280"/>
      <c r="S4" s="300"/>
      <c r="T4" s="300"/>
      <c r="U4" s="301"/>
      <c r="V4" s="266"/>
      <c r="W4" s="266"/>
      <c r="X4" s="262" t="s">
        <v>16</v>
      </c>
      <c r="Y4" s="263"/>
      <c r="Z4" s="258" t="s">
        <v>17</v>
      </c>
      <c r="AA4" s="258" t="s">
        <v>18</v>
      </c>
      <c r="AB4" s="258" t="s">
        <v>19</v>
      </c>
      <c r="AC4" s="258" t="s">
        <v>158</v>
      </c>
      <c r="AD4" s="269" t="s">
        <v>20</v>
      </c>
      <c r="AE4" s="270"/>
      <c r="AF4" s="270"/>
      <c r="AG4" s="270"/>
      <c r="AH4" s="270"/>
      <c r="AI4" s="271"/>
      <c r="AJ4" s="272" t="s">
        <v>21</v>
      </c>
      <c r="AK4" s="273"/>
      <c r="AL4" s="274"/>
      <c r="AM4" s="302" t="s">
        <v>22</v>
      </c>
      <c r="AN4" s="252" t="s">
        <v>23</v>
      </c>
      <c r="AO4" s="252" t="s">
        <v>24</v>
      </c>
      <c r="AP4" s="252" t="s">
        <v>157</v>
      </c>
      <c r="AQ4" s="288" t="s">
        <v>26</v>
      </c>
      <c r="AR4" s="288" t="s">
        <v>27</v>
      </c>
      <c r="AS4" s="266"/>
      <c r="AT4" s="266"/>
      <c r="AU4" s="267"/>
      <c r="AV4" s="296" t="s">
        <v>28</v>
      </c>
      <c r="AW4" s="296" t="s">
        <v>29</v>
      </c>
      <c r="AX4" s="267"/>
      <c r="AY4" s="267"/>
      <c r="AZ4" s="267"/>
      <c r="BA4" s="250"/>
      <c r="BB4" s="282"/>
      <c r="BC4" s="267"/>
    </row>
    <row r="5" spans="1:56" ht="18" customHeight="1" x14ac:dyDescent="0.3">
      <c r="A5" s="277"/>
      <c r="B5" s="253"/>
      <c r="C5" s="266"/>
      <c r="D5" s="253"/>
      <c r="E5" s="284"/>
      <c r="F5" s="246" t="s">
        <v>30</v>
      </c>
      <c r="G5" s="255" t="s">
        <v>31</v>
      </c>
      <c r="H5" s="255" t="s">
        <v>32</v>
      </c>
      <c r="I5" s="246" t="s">
        <v>169</v>
      </c>
      <c r="J5" s="246" t="s">
        <v>170</v>
      </c>
      <c r="K5" s="246" t="s">
        <v>186</v>
      </c>
      <c r="L5" s="246" t="s">
        <v>189</v>
      </c>
      <c r="M5" s="246" t="s">
        <v>187</v>
      </c>
      <c r="N5" s="246" t="s">
        <v>188</v>
      </c>
      <c r="O5" s="246" t="s">
        <v>111</v>
      </c>
      <c r="P5" s="255" t="s">
        <v>33</v>
      </c>
      <c r="Q5" s="255" t="s">
        <v>34</v>
      </c>
      <c r="R5" s="255" t="s">
        <v>35</v>
      </c>
      <c r="S5" s="255" t="s">
        <v>36</v>
      </c>
      <c r="T5" s="255" t="s">
        <v>37</v>
      </c>
      <c r="U5" s="255" t="s">
        <v>38</v>
      </c>
      <c r="V5" s="266"/>
      <c r="W5" s="266"/>
      <c r="X5" s="264"/>
      <c r="Y5" s="265"/>
      <c r="Z5" s="266"/>
      <c r="AA5" s="266"/>
      <c r="AB5" s="266"/>
      <c r="AC5" s="266"/>
      <c r="AD5" s="43" t="s">
        <v>39</v>
      </c>
      <c r="AE5" s="269" t="s">
        <v>40</v>
      </c>
      <c r="AF5" s="270"/>
      <c r="AG5" s="271"/>
      <c r="AH5" s="293" t="s">
        <v>41</v>
      </c>
      <c r="AI5" s="294"/>
      <c r="AJ5" s="258" t="s">
        <v>42</v>
      </c>
      <c r="AK5" s="269" t="s">
        <v>43</v>
      </c>
      <c r="AL5" s="271"/>
      <c r="AM5" s="303"/>
      <c r="AN5" s="253"/>
      <c r="AO5" s="253"/>
      <c r="AP5" s="253"/>
      <c r="AQ5" s="289"/>
      <c r="AR5" s="291"/>
      <c r="AS5" s="266"/>
      <c r="AT5" s="266"/>
      <c r="AU5" s="267"/>
      <c r="AV5" s="297"/>
      <c r="AW5" s="297"/>
      <c r="AX5" s="267"/>
      <c r="AY5" s="267"/>
      <c r="AZ5" s="267"/>
      <c r="BA5" s="250"/>
      <c r="BB5" s="282"/>
      <c r="BC5" s="267"/>
    </row>
    <row r="6" spans="1:56" ht="18" customHeight="1" x14ac:dyDescent="0.3">
      <c r="A6" s="277"/>
      <c r="B6" s="253"/>
      <c r="C6" s="266"/>
      <c r="D6" s="253"/>
      <c r="E6" s="284"/>
      <c r="F6" s="247"/>
      <c r="G6" s="256"/>
      <c r="H6" s="256"/>
      <c r="I6" s="247"/>
      <c r="J6" s="247"/>
      <c r="K6" s="247"/>
      <c r="L6" s="247"/>
      <c r="M6" s="247"/>
      <c r="N6" s="247"/>
      <c r="O6" s="247"/>
      <c r="P6" s="256"/>
      <c r="Q6" s="256"/>
      <c r="R6" s="256"/>
      <c r="S6" s="256"/>
      <c r="T6" s="256"/>
      <c r="U6" s="256"/>
      <c r="V6" s="266"/>
      <c r="W6" s="266"/>
      <c r="X6" s="260" t="s">
        <v>44</v>
      </c>
      <c r="Y6" s="260" t="s">
        <v>45</v>
      </c>
      <c r="Z6" s="266"/>
      <c r="AA6" s="266"/>
      <c r="AB6" s="266"/>
      <c r="AC6" s="266"/>
      <c r="AD6" s="258" t="s">
        <v>46</v>
      </c>
      <c r="AE6" s="258" t="s">
        <v>47</v>
      </c>
      <c r="AF6" s="258" t="s">
        <v>48</v>
      </c>
      <c r="AG6" s="275" t="s">
        <v>49</v>
      </c>
      <c r="AH6" s="258" t="s">
        <v>50</v>
      </c>
      <c r="AI6" s="258" t="s">
        <v>51</v>
      </c>
      <c r="AJ6" s="266"/>
      <c r="AK6" s="258" t="s">
        <v>50</v>
      </c>
      <c r="AL6" s="258" t="s">
        <v>51</v>
      </c>
      <c r="AM6" s="303"/>
      <c r="AN6" s="253"/>
      <c r="AO6" s="253"/>
      <c r="AP6" s="253"/>
      <c r="AQ6" s="289"/>
      <c r="AR6" s="291"/>
      <c r="AS6" s="266"/>
      <c r="AT6" s="266"/>
      <c r="AU6" s="267"/>
      <c r="AV6" s="297"/>
      <c r="AW6" s="297"/>
      <c r="AX6" s="267"/>
      <c r="AY6" s="267"/>
      <c r="AZ6" s="267"/>
      <c r="BA6" s="250"/>
      <c r="BB6" s="282"/>
      <c r="BC6" s="267"/>
    </row>
    <row r="7" spans="1:56" ht="132.75" customHeight="1" thickBot="1" x14ac:dyDescent="0.35">
      <c r="A7" s="278"/>
      <c r="B7" s="254"/>
      <c r="C7" s="259"/>
      <c r="D7" s="254"/>
      <c r="E7" s="261"/>
      <c r="F7" s="248"/>
      <c r="G7" s="257"/>
      <c r="H7" s="257"/>
      <c r="I7" s="248"/>
      <c r="J7" s="248"/>
      <c r="K7" s="248"/>
      <c r="L7" s="248"/>
      <c r="M7" s="248"/>
      <c r="N7" s="248"/>
      <c r="O7" s="248"/>
      <c r="P7" s="257"/>
      <c r="Q7" s="257"/>
      <c r="R7" s="257"/>
      <c r="S7" s="257"/>
      <c r="T7" s="257"/>
      <c r="U7" s="257"/>
      <c r="V7" s="259"/>
      <c r="W7" s="259"/>
      <c r="X7" s="261"/>
      <c r="Y7" s="261"/>
      <c r="Z7" s="259"/>
      <c r="AA7" s="259"/>
      <c r="AB7" s="259"/>
      <c r="AC7" s="259"/>
      <c r="AD7" s="259"/>
      <c r="AE7" s="259"/>
      <c r="AF7" s="259"/>
      <c r="AG7" s="276"/>
      <c r="AH7" s="259"/>
      <c r="AI7" s="259"/>
      <c r="AJ7" s="259"/>
      <c r="AK7" s="259"/>
      <c r="AL7" s="259"/>
      <c r="AM7" s="304"/>
      <c r="AN7" s="254"/>
      <c r="AO7" s="254"/>
      <c r="AP7" s="254"/>
      <c r="AQ7" s="290"/>
      <c r="AR7" s="292"/>
      <c r="AS7" s="259"/>
      <c r="AT7" s="259"/>
      <c r="AU7" s="268"/>
      <c r="AV7" s="297"/>
      <c r="AW7" s="297"/>
      <c r="AX7" s="268"/>
      <c r="AY7" s="268"/>
      <c r="AZ7" s="268"/>
      <c r="BA7" s="251"/>
      <c r="BB7" s="283"/>
      <c r="BC7" s="268"/>
    </row>
    <row r="8" spans="1:56" s="12" customFormat="1" ht="23.1" customHeight="1" thickBot="1" x14ac:dyDescent="0.3">
      <c r="A8" s="59" t="s">
        <v>156</v>
      </c>
      <c r="B8" s="60">
        <v>928905</v>
      </c>
      <c r="C8" s="60">
        <v>60322</v>
      </c>
      <c r="D8" s="60">
        <v>60322</v>
      </c>
      <c r="E8" s="60">
        <v>16</v>
      </c>
      <c r="F8" s="60">
        <v>59278</v>
      </c>
      <c r="G8" s="60">
        <v>399</v>
      </c>
      <c r="H8" s="60">
        <v>54</v>
      </c>
      <c r="I8" s="60">
        <v>410</v>
      </c>
      <c r="J8" s="60">
        <v>132</v>
      </c>
      <c r="K8" s="60">
        <v>4</v>
      </c>
      <c r="L8" s="60">
        <v>22</v>
      </c>
      <c r="M8" s="60">
        <v>2</v>
      </c>
      <c r="N8" s="60">
        <v>4</v>
      </c>
      <c r="O8" s="60">
        <v>1</v>
      </c>
      <c r="P8" s="60">
        <v>16</v>
      </c>
      <c r="Q8" s="60">
        <v>4</v>
      </c>
      <c r="R8" s="60">
        <v>59274</v>
      </c>
      <c r="S8" s="60">
        <v>399</v>
      </c>
      <c r="T8" s="60">
        <v>633</v>
      </c>
      <c r="U8" s="60">
        <v>16</v>
      </c>
      <c r="V8" s="60">
        <v>1048</v>
      </c>
      <c r="W8" s="60">
        <v>760</v>
      </c>
      <c r="X8" s="60">
        <v>144</v>
      </c>
      <c r="Y8" s="60">
        <v>139</v>
      </c>
      <c r="Z8" s="60">
        <v>92</v>
      </c>
      <c r="AA8" s="60">
        <v>470</v>
      </c>
      <c r="AB8" s="60">
        <v>466</v>
      </c>
      <c r="AC8" s="60">
        <v>244</v>
      </c>
      <c r="AD8" s="60">
        <v>176</v>
      </c>
      <c r="AE8" s="60">
        <v>79</v>
      </c>
      <c r="AF8" s="60">
        <v>40</v>
      </c>
      <c r="AG8" s="60">
        <v>3</v>
      </c>
      <c r="AH8" s="60">
        <v>1</v>
      </c>
      <c r="AI8" s="60">
        <v>2</v>
      </c>
      <c r="AJ8" s="60">
        <v>3</v>
      </c>
      <c r="AK8" s="60">
        <v>0</v>
      </c>
      <c r="AL8" s="60">
        <v>1</v>
      </c>
      <c r="AM8" s="60">
        <v>0</v>
      </c>
      <c r="AN8" s="60">
        <v>4</v>
      </c>
      <c r="AO8" s="60">
        <v>1</v>
      </c>
      <c r="AP8" s="60">
        <v>152</v>
      </c>
      <c r="AQ8" s="60">
        <v>4</v>
      </c>
      <c r="AR8" s="60">
        <v>32</v>
      </c>
      <c r="AS8" s="60">
        <v>289</v>
      </c>
      <c r="AT8" s="60">
        <v>23</v>
      </c>
      <c r="AU8" s="61">
        <v>12.491158945209683</v>
      </c>
      <c r="AV8" s="62">
        <v>61116</v>
      </c>
      <c r="AW8" s="60">
        <v>5407</v>
      </c>
      <c r="AX8" s="61">
        <v>1.7373429262955471</v>
      </c>
      <c r="AY8" s="61">
        <v>72.51908396946564</v>
      </c>
      <c r="AZ8" s="61">
        <v>6.6310798713570498E-2</v>
      </c>
      <c r="BA8" s="61">
        <v>2.1946564885496183</v>
      </c>
      <c r="BB8" s="63">
        <v>6.6310798713570511</v>
      </c>
      <c r="BC8" s="64">
        <v>0.38167938931297707</v>
      </c>
    </row>
    <row r="9" spans="1:56" s="12" customFormat="1" ht="23.1" customHeight="1" x14ac:dyDescent="0.25">
      <c r="A9" s="58" t="s">
        <v>155</v>
      </c>
      <c r="B9" s="17">
        <v>897687</v>
      </c>
      <c r="C9" s="17">
        <v>57724</v>
      </c>
      <c r="D9" s="17">
        <v>57724</v>
      </c>
      <c r="E9" s="17">
        <v>15</v>
      </c>
      <c r="F9" s="17">
        <v>56716</v>
      </c>
      <c r="G9" s="17">
        <v>388</v>
      </c>
      <c r="H9" s="17">
        <v>51</v>
      </c>
      <c r="I9" s="17">
        <v>392</v>
      </c>
      <c r="J9" s="17">
        <v>129</v>
      </c>
      <c r="K9" s="17">
        <v>4</v>
      </c>
      <c r="L9" s="17">
        <v>22</v>
      </c>
      <c r="M9" s="17">
        <v>2</v>
      </c>
      <c r="N9" s="17">
        <v>4</v>
      </c>
      <c r="O9" s="17">
        <v>1</v>
      </c>
      <c r="P9" s="17">
        <v>15</v>
      </c>
      <c r="Q9" s="17">
        <v>4</v>
      </c>
      <c r="R9" s="17">
        <v>56712</v>
      </c>
      <c r="S9" s="17">
        <v>388</v>
      </c>
      <c r="T9" s="17">
        <v>609</v>
      </c>
      <c r="U9" s="17">
        <v>15</v>
      </c>
      <c r="V9" s="17">
        <v>1012</v>
      </c>
      <c r="W9" s="17">
        <v>730</v>
      </c>
      <c r="X9" s="17">
        <v>140</v>
      </c>
      <c r="Y9" s="17">
        <v>134</v>
      </c>
      <c r="Z9" s="17">
        <v>86</v>
      </c>
      <c r="AA9" s="17">
        <v>460</v>
      </c>
      <c r="AB9" s="17">
        <v>448</v>
      </c>
      <c r="AC9" s="17">
        <v>236</v>
      </c>
      <c r="AD9" s="17">
        <v>166</v>
      </c>
      <c r="AE9" s="17">
        <v>78</v>
      </c>
      <c r="AF9" s="17">
        <v>38</v>
      </c>
      <c r="AG9" s="17">
        <v>3</v>
      </c>
      <c r="AH9" s="17">
        <v>1</v>
      </c>
      <c r="AI9" s="17">
        <v>2</v>
      </c>
      <c r="AJ9" s="17">
        <v>3</v>
      </c>
      <c r="AK9" s="17">
        <v>0</v>
      </c>
      <c r="AL9" s="17">
        <v>1</v>
      </c>
      <c r="AM9" s="17">
        <v>0</v>
      </c>
      <c r="AN9" s="17">
        <v>4</v>
      </c>
      <c r="AO9" s="17">
        <v>1</v>
      </c>
      <c r="AP9" s="17">
        <v>147</v>
      </c>
      <c r="AQ9" s="17">
        <v>4</v>
      </c>
      <c r="AR9" s="17">
        <v>29</v>
      </c>
      <c r="AS9" s="17">
        <v>283</v>
      </c>
      <c r="AT9" s="17">
        <v>22</v>
      </c>
      <c r="AU9" s="18">
        <v>12.404546350788191</v>
      </c>
      <c r="AV9" s="28">
        <v>58626</v>
      </c>
      <c r="AW9" s="17">
        <v>4996</v>
      </c>
      <c r="AX9" s="18">
        <v>1.7531702584713464</v>
      </c>
      <c r="AY9" s="18">
        <v>72.134387351778656</v>
      </c>
      <c r="AZ9" s="18">
        <v>6.5830503776592053E-2</v>
      </c>
      <c r="BA9" s="18">
        <v>2.1739130434782608</v>
      </c>
      <c r="BB9" s="19">
        <v>6.9295267133254796</v>
      </c>
      <c r="BC9" s="31">
        <v>0.39525691699604748</v>
      </c>
    </row>
    <row r="10" spans="1:56" s="13" customFormat="1" ht="23.1" customHeight="1" x14ac:dyDescent="0.25">
      <c r="A10" s="58" t="s">
        <v>154</v>
      </c>
      <c r="B10" s="17">
        <v>31218</v>
      </c>
      <c r="C10" s="17">
        <v>2598</v>
      </c>
      <c r="D10" s="17">
        <v>2598</v>
      </c>
      <c r="E10" s="17">
        <v>1</v>
      </c>
      <c r="F10" s="17">
        <v>2562</v>
      </c>
      <c r="G10" s="17">
        <v>11</v>
      </c>
      <c r="H10" s="17">
        <v>3</v>
      </c>
      <c r="I10" s="17">
        <v>18</v>
      </c>
      <c r="J10" s="17">
        <v>3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1</v>
      </c>
      <c r="Q10" s="17">
        <v>0</v>
      </c>
      <c r="R10" s="17">
        <v>2562</v>
      </c>
      <c r="S10" s="17">
        <v>11</v>
      </c>
      <c r="T10" s="17">
        <v>24</v>
      </c>
      <c r="U10" s="17">
        <v>1</v>
      </c>
      <c r="V10" s="17">
        <v>36</v>
      </c>
      <c r="W10" s="17">
        <v>30</v>
      </c>
      <c r="X10" s="17">
        <v>4</v>
      </c>
      <c r="Y10" s="17">
        <v>5</v>
      </c>
      <c r="Z10" s="17">
        <v>6</v>
      </c>
      <c r="AA10" s="17">
        <v>10</v>
      </c>
      <c r="AB10" s="17">
        <v>18</v>
      </c>
      <c r="AC10" s="17">
        <v>8</v>
      </c>
      <c r="AD10" s="17">
        <v>10</v>
      </c>
      <c r="AE10" s="17">
        <v>1</v>
      </c>
      <c r="AF10" s="17">
        <v>2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5</v>
      </c>
      <c r="AQ10" s="17">
        <v>0</v>
      </c>
      <c r="AR10" s="17">
        <v>3</v>
      </c>
      <c r="AS10" s="17">
        <v>6</v>
      </c>
      <c r="AT10" s="17">
        <v>1</v>
      </c>
      <c r="AU10" s="18">
        <v>14.981741303094369</v>
      </c>
      <c r="AV10" s="17">
        <v>2490</v>
      </c>
      <c r="AW10" s="17">
        <v>411</v>
      </c>
      <c r="AX10" s="18">
        <v>1.3856812933025404</v>
      </c>
      <c r="AY10" s="18">
        <v>83.333333333333343</v>
      </c>
      <c r="AZ10" s="18">
        <v>7.6982294072363358E-2</v>
      </c>
      <c r="BA10" s="18">
        <v>2.7777777777777777</v>
      </c>
      <c r="BB10" s="19">
        <v>0</v>
      </c>
      <c r="BC10" s="31">
        <v>0</v>
      </c>
      <c r="BD10" s="12"/>
    </row>
    <row r="11" spans="1:56" s="12" customFormat="1" ht="23.1" customHeight="1" thickBot="1" x14ac:dyDescent="0.3">
      <c r="A11" s="5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20"/>
      <c r="AV11" s="21"/>
      <c r="AW11" s="17"/>
      <c r="AX11" s="20"/>
      <c r="AY11" s="20"/>
      <c r="AZ11" s="20"/>
      <c r="BA11" s="20"/>
      <c r="BB11" s="22"/>
      <c r="BC11" s="32"/>
    </row>
    <row r="12" spans="1:56" s="12" customFormat="1" ht="23.1" customHeight="1" thickBot="1" x14ac:dyDescent="0.3">
      <c r="A12" s="59" t="s">
        <v>153</v>
      </c>
      <c r="B12" s="60">
        <v>26483</v>
      </c>
      <c r="C12" s="60">
        <v>1825</v>
      </c>
      <c r="D12" s="60">
        <v>1825</v>
      </c>
      <c r="E12" s="60">
        <v>0</v>
      </c>
      <c r="F12" s="60">
        <v>1801</v>
      </c>
      <c r="G12" s="60">
        <v>6</v>
      </c>
      <c r="H12" s="60">
        <v>0</v>
      </c>
      <c r="I12" s="60">
        <v>11</v>
      </c>
      <c r="J12" s="60">
        <v>7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1801</v>
      </c>
      <c r="S12" s="60">
        <v>6</v>
      </c>
      <c r="T12" s="60">
        <v>18</v>
      </c>
      <c r="U12" s="60">
        <v>0</v>
      </c>
      <c r="V12" s="60">
        <v>24</v>
      </c>
      <c r="W12" s="60">
        <v>21</v>
      </c>
      <c r="X12" s="60">
        <v>3</v>
      </c>
      <c r="Y12" s="60">
        <v>4</v>
      </c>
      <c r="Z12" s="60">
        <v>7</v>
      </c>
      <c r="AA12" s="60">
        <v>15</v>
      </c>
      <c r="AB12" s="60">
        <v>15</v>
      </c>
      <c r="AC12" s="60">
        <v>6</v>
      </c>
      <c r="AD12" s="60">
        <v>5</v>
      </c>
      <c r="AE12" s="60">
        <v>5</v>
      </c>
      <c r="AF12" s="60">
        <v>1</v>
      </c>
      <c r="AG12" s="60">
        <v>0</v>
      </c>
      <c r="AH12" s="60">
        <v>0</v>
      </c>
      <c r="AI12" s="60">
        <v>0</v>
      </c>
      <c r="AJ12" s="60">
        <v>0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60">
        <v>4</v>
      </c>
      <c r="AS12" s="60">
        <v>3</v>
      </c>
      <c r="AT12" s="60">
        <v>0</v>
      </c>
      <c r="AU12" s="61">
        <v>13.808858513008346</v>
      </c>
      <c r="AV12" s="62">
        <v>1832</v>
      </c>
      <c r="AW12" s="60">
        <v>0</v>
      </c>
      <c r="AX12" s="61">
        <v>1.3150684931506849</v>
      </c>
      <c r="AY12" s="61">
        <v>87.5</v>
      </c>
      <c r="AZ12" s="61">
        <v>5.4794520547945202E-2</v>
      </c>
      <c r="BA12" s="61">
        <v>0</v>
      </c>
      <c r="BB12" s="63">
        <v>0</v>
      </c>
      <c r="BC12" s="64">
        <v>0</v>
      </c>
    </row>
    <row r="13" spans="1:56" s="14" customFormat="1" ht="23.1" customHeight="1" x14ac:dyDescent="0.25">
      <c r="A13" s="58" t="s">
        <v>152</v>
      </c>
      <c r="B13" s="17">
        <v>24217</v>
      </c>
      <c r="C13" s="17">
        <v>1639</v>
      </c>
      <c r="D13" s="17">
        <v>1639</v>
      </c>
      <c r="E13" s="17">
        <v>0</v>
      </c>
      <c r="F13" s="17">
        <v>1616</v>
      </c>
      <c r="G13" s="17">
        <v>5</v>
      </c>
      <c r="H13" s="17">
        <v>0</v>
      </c>
      <c r="I13" s="17">
        <v>11</v>
      </c>
      <c r="J13" s="17">
        <v>7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1616</v>
      </c>
      <c r="S13" s="17">
        <v>5</v>
      </c>
      <c r="T13" s="17">
        <v>18</v>
      </c>
      <c r="U13" s="17">
        <v>0</v>
      </c>
      <c r="V13" s="17">
        <v>23</v>
      </c>
      <c r="W13" s="17">
        <v>20</v>
      </c>
      <c r="X13" s="17">
        <v>2</v>
      </c>
      <c r="Y13" s="17">
        <v>4</v>
      </c>
      <c r="Z13" s="17">
        <v>6</v>
      </c>
      <c r="AA13" s="17">
        <v>15</v>
      </c>
      <c r="AB13" s="17">
        <v>15</v>
      </c>
      <c r="AC13" s="17">
        <v>5</v>
      </c>
      <c r="AD13" s="17">
        <v>5</v>
      </c>
      <c r="AE13" s="17">
        <v>5</v>
      </c>
      <c r="AF13" s="17">
        <v>1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4</v>
      </c>
      <c r="AS13" s="17">
        <v>3</v>
      </c>
      <c r="AT13" s="17">
        <v>0</v>
      </c>
      <c r="AU13" s="23">
        <v>13.474005863649504</v>
      </c>
      <c r="AV13" s="21">
        <v>1624</v>
      </c>
      <c r="AW13" s="17">
        <v>0</v>
      </c>
      <c r="AX13" s="23">
        <v>1.4032946918852958</v>
      </c>
      <c r="AY13" s="23">
        <v>86.956521739130437</v>
      </c>
      <c r="AZ13" s="23">
        <v>6.1012812690665039E-2</v>
      </c>
      <c r="BA13" s="23">
        <v>0</v>
      </c>
      <c r="BB13" s="24">
        <v>0</v>
      </c>
      <c r="BC13" s="33">
        <v>0</v>
      </c>
      <c r="BD13" s="12"/>
    </row>
    <row r="14" spans="1:56" s="13" customFormat="1" ht="23.1" customHeight="1" x14ac:dyDescent="0.25">
      <c r="A14" s="58" t="s">
        <v>151</v>
      </c>
      <c r="B14" s="17">
        <v>2140</v>
      </c>
      <c r="C14" s="17">
        <v>186</v>
      </c>
      <c r="D14" s="17">
        <v>186</v>
      </c>
      <c r="E14" s="17">
        <v>0</v>
      </c>
      <c r="F14" s="17">
        <v>185</v>
      </c>
      <c r="G14" s="17">
        <v>1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185</v>
      </c>
      <c r="S14" s="17">
        <v>1</v>
      </c>
      <c r="T14" s="17">
        <v>0</v>
      </c>
      <c r="U14" s="17">
        <v>0</v>
      </c>
      <c r="V14" s="17">
        <v>1</v>
      </c>
      <c r="W14" s="17">
        <v>1</v>
      </c>
      <c r="X14" s="17">
        <v>1</v>
      </c>
      <c r="Y14" s="17">
        <v>0</v>
      </c>
      <c r="Z14" s="17">
        <v>1</v>
      </c>
      <c r="AA14" s="17">
        <v>0</v>
      </c>
      <c r="AB14" s="17">
        <v>0</v>
      </c>
      <c r="AC14" s="17">
        <v>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8">
        <v>16.588785046728972</v>
      </c>
      <c r="AV14" s="21">
        <v>169</v>
      </c>
      <c r="AW14" s="17">
        <v>0</v>
      </c>
      <c r="AX14" s="18">
        <v>0.5376344086021505</v>
      </c>
      <c r="AY14" s="18">
        <v>100</v>
      </c>
      <c r="AZ14" s="18">
        <v>0</v>
      </c>
      <c r="BA14" s="18">
        <v>0</v>
      </c>
      <c r="BB14" s="19">
        <v>0</v>
      </c>
      <c r="BC14" s="31">
        <v>0</v>
      </c>
      <c r="BD14" s="12"/>
    </row>
    <row r="15" spans="1:56" s="13" customFormat="1" ht="23.1" customHeight="1" x14ac:dyDescent="0.25">
      <c r="A15" s="58" t="s">
        <v>150</v>
      </c>
      <c r="B15" s="17">
        <v>126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21">
        <v>39</v>
      </c>
      <c r="AW15" s="17">
        <v>0</v>
      </c>
      <c r="AX15" s="18" t="s">
        <v>66</v>
      </c>
      <c r="AY15" s="18" t="s">
        <v>66</v>
      </c>
      <c r="AZ15" s="18" t="s">
        <v>66</v>
      </c>
      <c r="BA15" s="18" t="s">
        <v>66</v>
      </c>
      <c r="BB15" s="124" t="s">
        <v>66</v>
      </c>
      <c r="BC15" s="31" t="s">
        <v>66</v>
      </c>
      <c r="BD15" s="12"/>
    </row>
    <row r="16" spans="1:56" s="12" customFormat="1" ht="23.1" customHeight="1" thickBot="1" x14ac:dyDescent="0.3">
      <c r="A16" s="5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20"/>
      <c r="AV16" s="21"/>
      <c r="AW16" s="17"/>
      <c r="AX16" s="20"/>
      <c r="AY16" s="20"/>
      <c r="AZ16" s="20"/>
      <c r="BA16" s="20"/>
      <c r="BB16" s="22"/>
      <c r="BC16" s="32"/>
    </row>
    <row r="17" spans="1:56" s="12" customFormat="1" ht="23.1" customHeight="1" thickBot="1" x14ac:dyDescent="0.3">
      <c r="A17" s="59" t="s">
        <v>149</v>
      </c>
      <c r="B17" s="60">
        <v>75131</v>
      </c>
      <c r="C17" s="60">
        <v>4923</v>
      </c>
      <c r="D17" s="60">
        <v>4923</v>
      </c>
      <c r="E17" s="60">
        <v>0</v>
      </c>
      <c r="F17" s="60">
        <v>4814</v>
      </c>
      <c r="G17" s="60">
        <v>37</v>
      </c>
      <c r="H17" s="60">
        <v>2</v>
      </c>
      <c r="I17" s="60">
        <v>45</v>
      </c>
      <c r="J17" s="60">
        <v>21</v>
      </c>
      <c r="K17" s="60">
        <v>0</v>
      </c>
      <c r="L17" s="60">
        <v>4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4814</v>
      </c>
      <c r="S17" s="60">
        <v>37</v>
      </c>
      <c r="T17" s="60">
        <v>72</v>
      </c>
      <c r="U17" s="60">
        <v>0</v>
      </c>
      <c r="V17" s="60">
        <v>109</v>
      </c>
      <c r="W17" s="60">
        <v>93</v>
      </c>
      <c r="X17" s="60">
        <v>16</v>
      </c>
      <c r="Y17" s="60">
        <v>33</v>
      </c>
      <c r="Z17" s="60">
        <v>37</v>
      </c>
      <c r="AA17" s="60">
        <v>35</v>
      </c>
      <c r="AB17" s="60">
        <v>54</v>
      </c>
      <c r="AC17" s="60">
        <v>24</v>
      </c>
      <c r="AD17" s="60">
        <v>16</v>
      </c>
      <c r="AE17" s="60">
        <v>10</v>
      </c>
      <c r="AF17" s="60">
        <v>3</v>
      </c>
      <c r="AG17" s="60">
        <v>0</v>
      </c>
      <c r="AH17" s="60">
        <v>0</v>
      </c>
      <c r="AI17" s="60">
        <v>1</v>
      </c>
      <c r="AJ17" s="60">
        <v>1</v>
      </c>
      <c r="AK17" s="60">
        <v>0</v>
      </c>
      <c r="AL17" s="60">
        <v>0</v>
      </c>
      <c r="AM17" s="60">
        <v>0</v>
      </c>
      <c r="AN17" s="60">
        <v>1</v>
      </c>
      <c r="AO17" s="60">
        <v>0</v>
      </c>
      <c r="AP17" s="60">
        <v>27</v>
      </c>
      <c r="AQ17" s="60">
        <v>0</v>
      </c>
      <c r="AR17" s="60">
        <v>11</v>
      </c>
      <c r="AS17" s="60">
        <v>16</v>
      </c>
      <c r="AT17" s="60">
        <v>0</v>
      </c>
      <c r="AU17" s="61">
        <v>12.588678441655244</v>
      </c>
      <c r="AV17" s="62">
        <v>4951</v>
      </c>
      <c r="AW17" s="60">
        <v>416</v>
      </c>
      <c r="AX17" s="61">
        <v>2.2140970952671135</v>
      </c>
      <c r="AY17" s="61">
        <v>85.321100917431181</v>
      </c>
      <c r="AZ17" s="61">
        <v>6.0938452163315053E-2</v>
      </c>
      <c r="BA17" s="61">
        <v>0</v>
      </c>
      <c r="BB17" s="63">
        <v>20.312817387771684</v>
      </c>
      <c r="BC17" s="64">
        <v>0.9174311926605504</v>
      </c>
    </row>
    <row r="18" spans="1:56" s="12" customFormat="1" ht="23.1" customHeight="1" x14ac:dyDescent="0.25">
      <c r="A18" s="58" t="s">
        <v>148</v>
      </c>
      <c r="B18" s="17">
        <v>39864</v>
      </c>
      <c r="C18" s="17">
        <v>2690</v>
      </c>
      <c r="D18" s="17">
        <v>2690</v>
      </c>
      <c r="E18" s="17">
        <v>0</v>
      </c>
      <c r="F18" s="17">
        <v>2631</v>
      </c>
      <c r="G18" s="17">
        <v>24</v>
      </c>
      <c r="H18" s="17">
        <v>2</v>
      </c>
      <c r="I18" s="17">
        <v>24</v>
      </c>
      <c r="J18" s="17">
        <v>7</v>
      </c>
      <c r="K18" s="17">
        <v>0</v>
      </c>
      <c r="L18" s="17">
        <v>2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2631</v>
      </c>
      <c r="S18" s="17">
        <v>24</v>
      </c>
      <c r="T18" s="17">
        <v>35</v>
      </c>
      <c r="U18" s="17">
        <v>0</v>
      </c>
      <c r="V18" s="17">
        <v>59</v>
      </c>
      <c r="W18" s="17">
        <v>51</v>
      </c>
      <c r="X18" s="17">
        <v>10</v>
      </c>
      <c r="Y18" s="17">
        <v>22</v>
      </c>
      <c r="Z18" s="17">
        <v>22</v>
      </c>
      <c r="AA18" s="17">
        <v>25</v>
      </c>
      <c r="AB18" s="17">
        <v>21</v>
      </c>
      <c r="AC18" s="17">
        <v>20</v>
      </c>
      <c r="AD18" s="17">
        <v>8</v>
      </c>
      <c r="AE18" s="17">
        <v>7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16</v>
      </c>
      <c r="AQ18" s="17">
        <v>0</v>
      </c>
      <c r="AR18" s="17">
        <v>0</v>
      </c>
      <c r="AS18" s="17">
        <v>8</v>
      </c>
      <c r="AT18" s="17">
        <v>0</v>
      </c>
      <c r="AU18" s="23">
        <v>12.951535219747141</v>
      </c>
      <c r="AV18" s="21">
        <v>2829</v>
      </c>
      <c r="AW18" s="17">
        <v>356</v>
      </c>
      <c r="AX18" s="23">
        <v>2.1933085501858738</v>
      </c>
      <c r="AY18" s="23">
        <v>86.440677966101703</v>
      </c>
      <c r="AZ18" s="23">
        <v>0</v>
      </c>
      <c r="BA18" s="23">
        <v>0</v>
      </c>
      <c r="BB18" s="24">
        <v>0</v>
      </c>
      <c r="BC18" s="33">
        <v>0</v>
      </c>
    </row>
    <row r="19" spans="1:56" s="12" customFormat="1" ht="23.1" customHeight="1" x14ac:dyDescent="0.25">
      <c r="A19" s="58" t="s">
        <v>147</v>
      </c>
      <c r="B19" s="17">
        <v>17514</v>
      </c>
      <c r="C19" s="17">
        <v>1068</v>
      </c>
      <c r="D19" s="17">
        <v>1068</v>
      </c>
      <c r="E19" s="17">
        <v>0</v>
      </c>
      <c r="F19" s="17">
        <v>1041</v>
      </c>
      <c r="G19" s="17">
        <v>8</v>
      </c>
      <c r="H19" s="17">
        <v>0</v>
      </c>
      <c r="I19" s="17">
        <v>8</v>
      </c>
      <c r="J19" s="17">
        <v>10</v>
      </c>
      <c r="K19" s="17">
        <v>0</v>
      </c>
      <c r="L19" s="17">
        <v>1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1041</v>
      </c>
      <c r="S19" s="17">
        <v>8</v>
      </c>
      <c r="T19" s="17">
        <v>19</v>
      </c>
      <c r="U19" s="17">
        <v>0</v>
      </c>
      <c r="V19" s="17">
        <v>27</v>
      </c>
      <c r="W19" s="17">
        <v>23</v>
      </c>
      <c r="X19" s="17">
        <v>3</v>
      </c>
      <c r="Y19" s="17">
        <v>2</v>
      </c>
      <c r="Z19" s="17">
        <v>3</v>
      </c>
      <c r="AA19" s="17">
        <v>0</v>
      </c>
      <c r="AB19" s="17">
        <v>18</v>
      </c>
      <c r="AC19" s="17">
        <v>0</v>
      </c>
      <c r="AD19" s="17">
        <v>4</v>
      </c>
      <c r="AE19" s="17">
        <v>1</v>
      </c>
      <c r="AF19" s="17">
        <v>2</v>
      </c>
      <c r="AG19" s="17">
        <v>0</v>
      </c>
      <c r="AH19" s="17">
        <v>0</v>
      </c>
      <c r="AI19" s="17">
        <v>1</v>
      </c>
      <c r="AJ19" s="17">
        <v>1</v>
      </c>
      <c r="AK19" s="17">
        <v>0</v>
      </c>
      <c r="AL19" s="17">
        <v>0</v>
      </c>
      <c r="AM19" s="17">
        <v>0</v>
      </c>
      <c r="AN19" s="17">
        <v>1</v>
      </c>
      <c r="AO19" s="17">
        <v>0</v>
      </c>
      <c r="AP19" s="17">
        <v>5</v>
      </c>
      <c r="AQ19" s="17">
        <v>0</v>
      </c>
      <c r="AR19" s="17">
        <v>9</v>
      </c>
      <c r="AS19" s="17">
        <v>4</v>
      </c>
      <c r="AT19" s="17">
        <v>0</v>
      </c>
      <c r="AU19" s="18">
        <v>11.459403905447072</v>
      </c>
      <c r="AV19" s="21">
        <v>984</v>
      </c>
      <c r="AW19" s="17">
        <v>45</v>
      </c>
      <c r="AX19" s="18">
        <v>2.5280898876404496</v>
      </c>
      <c r="AY19" s="18">
        <v>85.185185185185176</v>
      </c>
      <c r="AZ19" s="18">
        <v>0.18726591760299627</v>
      </c>
      <c r="BA19" s="18">
        <v>0</v>
      </c>
      <c r="BB19" s="19">
        <v>93.632958801498134</v>
      </c>
      <c r="BC19" s="31">
        <v>3.7037037037037033</v>
      </c>
    </row>
    <row r="20" spans="1:56" s="12" customFormat="1" ht="23.1" customHeight="1" x14ac:dyDescent="0.25">
      <c r="A20" s="58" t="s">
        <v>146</v>
      </c>
      <c r="B20" s="17">
        <v>12034</v>
      </c>
      <c r="C20" s="17">
        <v>755</v>
      </c>
      <c r="D20" s="17">
        <v>755</v>
      </c>
      <c r="E20" s="17">
        <v>0</v>
      </c>
      <c r="F20" s="17">
        <v>738</v>
      </c>
      <c r="G20" s="17">
        <v>5</v>
      </c>
      <c r="H20" s="17">
        <v>0</v>
      </c>
      <c r="I20" s="17">
        <v>9</v>
      </c>
      <c r="J20" s="17">
        <v>2</v>
      </c>
      <c r="K20" s="17">
        <v>0</v>
      </c>
      <c r="L20" s="17">
        <v>1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738</v>
      </c>
      <c r="S20" s="17">
        <v>5</v>
      </c>
      <c r="T20" s="17">
        <v>12</v>
      </c>
      <c r="U20" s="17">
        <v>0</v>
      </c>
      <c r="V20" s="17">
        <v>17</v>
      </c>
      <c r="W20" s="17">
        <v>13</v>
      </c>
      <c r="X20" s="17">
        <v>3</v>
      </c>
      <c r="Y20" s="17">
        <v>6</v>
      </c>
      <c r="Z20" s="17">
        <v>10</v>
      </c>
      <c r="AA20" s="17">
        <v>10</v>
      </c>
      <c r="AB20" s="17">
        <v>10</v>
      </c>
      <c r="AC20" s="17">
        <v>4</v>
      </c>
      <c r="AD20" s="17">
        <v>2</v>
      </c>
      <c r="AE20" s="17">
        <v>2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5</v>
      </c>
      <c r="AQ20" s="17">
        <v>0</v>
      </c>
      <c r="AR20" s="17">
        <v>0</v>
      </c>
      <c r="AS20" s="17">
        <v>4</v>
      </c>
      <c r="AT20" s="17">
        <v>0</v>
      </c>
      <c r="AU20" s="18">
        <v>12.572710653149409</v>
      </c>
      <c r="AV20" s="21">
        <v>770</v>
      </c>
      <c r="AW20" s="17">
        <v>12</v>
      </c>
      <c r="AX20" s="18">
        <v>2.2516556291390728</v>
      </c>
      <c r="AY20" s="18">
        <v>76.470588235294116</v>
      </c>
      <c r="AZ20" s="18">
        <v>0</v>
      </c>
      <c r="BA20" s="18">
        <v>0</v>
      </c>
      <c r="BB20" s="19">
        <v>0</v>
      </c>
      <c r="BC20" s="31">
        <v>0</v>
      </c>
    </row>
    <row r="21" spans="1:56" s="13" customFormat="1" ht="23.1" customHeight="1" x14ac:dyDescent="0.25">
      <c r="A21" s="58" t="s">
        <v>145</v>
      </c>
      <c r="B21" s="17">
        <v>5719</v>
      </c>
      <c r="C21" s="17">
        <v>410</v>
      </c>
      <c r="D21" s="17">
        <v>410</v>
      </c>
      <c r="E21" s="17">
        <v>0</v>
      </c>
      <c r="F21" s="17">
        <v>404</v>
      </c>
      <c r="G21" s="17">
        <v>0</v>
      </c>
      <c r="H21" s="17">
        <v>0</v>
      </c>
      <c r="I21" s="17">
        <v>4</v>
      </c>
      <c r="J21" s="17">
        <v>2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404</v>
      </c>
      <c r="S21" s="17">
        <v>0</v>
      </c>
      <c r="T21" s="17">
        <v>6</v>
      </c>
      <c r="U21" s="17">
        <v>0</v>
      </c>
      <c r="V21" s="17">
        <v>6</v>
      </c>
      <c r="W21" s="17">
        <v>6</v>
      </c>
      <c r="X21" s="17">
        <v>0</v>
      </c>
      <c r="Y21" s="17">
        <v>3</v>
      </c>
      <c r="Z21" s="17">
        <v>2</v>
      </c>
      <c r="AA21" s="17">
        <v>0</v>
      </c>
      <c r="AB21" s="17">
        <v>5</v>
      </c>
      <c r="AC21" s="17">
        <v>0</v>
      </c>
      <c r="AD21" s="17">
        <v>2</v>
      </c>
      <c r="AE21" s="17">
        <v>0</v>
      </c>
      <c r="AF21" s="17">
        <v>1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1</v>
      </c>
      <c r="AQ21" s="17">
        <v>0</v>
      </c>
      <c r="AR21" s="17">
        <v>2</v>
      </c>
      <c r="AS21" s="17">
        <v>0</v>
      </c>
      <c r="AT21" s="17">
        <v>0</v>
      </c>
      <c r="AU21" s="18">
        <v>13.551320160867284</v>
      </c>
      <c r="AV21" s="21">
        <v>368</v>
      </c>
      <c r="AW21" s="17">
        <v>3</v>
      </c>
      <c r="AX21" s="18">
        <v>1.4634146341463417</v>
      </c>
      <c r="AY21" s="18">
        <v>100</v>
      </c>
      <c r="AZ21" s="18">
        <v>0.24390243902439024</v>
      </c>
      <c r="BA21" s="18">
        <v>0</v>
      </c>
      <c r="BB21" s="19">
        <v>0</v>
      </c>
      <c r="BC21" s="31">
        <v>0</v>
      </c>
      <c r="BD21" s="12"/>
    </row>
    <row r="22" spans="1:56" s="12" customFormat="1" ht="23.1" customHeight="1" thickBot="1" x14ac:dyDescent="0.3">
      <c r="A22" s="5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20"/>
      <c r="AV22" s="21"/>
      <c r="AW22" s="17"/>
      <c r="AX22" s="20"/>
      <c r="AY22" s="20"/>
      <c r="AZ22" s="20"/>
      <c r="BA22" s="20"/>
      <c r="BB22" s="22"/>
      <c r="BC22" s="32"/>
    </row>
    <row r="23" spans="1:56" s="12" customFormat="1" ht="23.1" customHeight="1" thickBot="1" x14ac:dyDescent="0.3">
      <c r="A23" s="59" t="s">
        <v>144</v>
      </c>
      <c r="B23" s="60">
        <v>24729</v>
      </c>
      <c r="C23" s="60">
        <v>1964</v>
      </c>
      <c r="D23" s="60">
        <v>1964</v>
      </c>
      <c r="E23" s="60">
        <v>1</v>
      </c>
      <c r="F23" s="60">
        <v>1938</v>
      </c>
      <c r="G23" s="60">
        <v>10</v>
      </c>
      <c r="H23" s="60">
        <v>0</v>
      </c>
      <c r="I23" s="60">
        <v>8</v>
      </c>
      <c r="J23" s="60">
        <v>4</v>
      </c>
      <c r="K23" s="60">
        <v>0</v>
      </c>
      <c r="L23" s="60">
        <v>2</v>
      </c>
      <c r="M23" s="60">
        <v>1</v>
      </c>
      <c r="N23" s="60">
        <v>0</v>
      </c>
      <c r="O23" s="60">
        <v>0</v>
      </c>
      <c r="P23" s="60">
        <v>1</v>
      </c>
      <c r="Q23" s="60">
        <v>0</v>
      </c>
      <c r="R23" s="60">
        <v>1938</v>
      </c>
      <c r="S23" s="60">
        <v>10</v>
      </c>
      <c r="T23" s="60">
        <v>15</v>
      </c>
      <c r="U23" s="60">
        <v>1</v>
      </c>
      <c r="V23" s="60">
        <v>26</v>
      </c>
      <c r="W23" s="60">
        <v>20</v>
      </c>
      <c r="X23" s="60">
        <v>2</v>
      </c>
      <c r="Y23" s="60">
        <v>3</v>
      </c>
      <c r="Z23" s="60">
        <v>1</v>
      </c>
      <c r="AA23" s="60">
        <v>15</v>
      </c>
      <c r="AB23" s="60">
        <v>20</v>
      </c>
      <c r="AC23" s="60">
        <v>9</v>
      </c>
      <c r="AD23" s="60">
        <v>5</v>
      </c>
      <c r="AE23" s="60">
        <v>0</v>
      </c>
      <c r="AF23" s="60">
        <v>0</v>
      </c>
      <c r="AG23" s="60">
        <v>0</v>
      </c>
      <c r="AH23" s="60">
        <v>0</v>
      </c>
      <c r="AI23" s="60">
        <v>0</v>
      </c>
      <c r="AJ23" s="60">
        <v>1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3</v>
      </c>
      <c r="AQ23" s="60">
        <v>1</v>
      </c>
      <c r="AR23" s="60">
        <v>1</v>
      </c>
      <c r="AS23" s="60">
        <v>6</v>
      </c>
      <c r="AT23" s="60">
        <v>0</v>
      </c>
      <c r="AU23" s="61">
        <v>16.211735209672856</v>
      </c>
      <c r="AV23" s="62">
        <v>2104</v>
      </c>
      <c r="AW23" s="60">
        <v>59</v>
      </c>
      <c r="AX23" s="61">
        <v>1.3238289205702647</v>
      </c>
      <c r="AY23" s="61">
        <v>76.92307692307692</v>
      </c>
      <c r="AZ23" s="61">
        <v>0</v>
      </c>
      <c r="BA23" s="61">
        <v>0</v>
      </c>
      <c r="BB23" s="63">
        <v>0</v>
      </c>
      <c r="BC23" s="64">
        <v>0</v>
      </c>
    </row>
    <row r="24" spans="1:56" s="12" customFormat="1" ht="23.1" customHeight="1" x14ac:dyDescent="0.25">
      <c r="A24" s="58" t="s">
        <v>143</v>
      </c>
      <c r="B24" s="17">
        <v>20526</v>
      </c>
      <c r="C24" s="17">
        <v>1642</v>
      </c>
      <c r="D24" s="17">
        <v>1642</v>
      </c>
      <c r="E24" s="17">
        <v>1</v>
      </c>
      <c r="F24" s="17">
        <v>1618</v>
      </c>
      <c r="G24" s="17">
        <v>10</v>
      </c>
      <c r="H24" s="17">
        <v>0</v>
      </c>
      <c r="I24" s="17">
        <v>6</v>
      </c>
      <c r="J24" s="17">
        <v>4</v>
      </c>
      <c r="K24" s="17">
        <v>0</v>
      </c>
      <c r="L24" s="17">
        <v>2</v>
      </c>
      <c r="M24" s="17">
        <v>1</v>
      </c>
      <c r="N24" s="17">
        <v>0</v>
      </c>
      <c r="O24" s="17">
        <v>0</v>
      </c>
      <c r="P24" s="17">
        <v>1</v>
      </c>
      <c r="Q24" s="17">
        <v>0</v>
      </c>
      <c r="R24" s="17">
        <v>1618</v>
      </c>
      <c r="S24" s="17">
        <v>10</v>
      </c>
      <c r="T24" s="17">
        <v>13</v>
      </c>
      <c r="U24" s="17">
        <v>1</v>
      </c>
      <c r="V24" s="17">
        <v>24</v>
      </c>
      <c r="W24" s="17">
        <v>19</v>
      </c>
      <c r="X24" s="17">
        <v>2</v>
      </c>
      <c r="Y24" s="17">
        <v>3</v>
      </c>
      <c r="Z24" s="17">
        <v>1</v>
      </c>
      <c r="AA24" s="17">
        <v>14</v>
      </c>
      <c r="AB24" s="17">
        <v>19</v>
      </c>
      <c r="AC24" s="17">
        <v>9</v>
      </c>
      <c r="AD24" s="17">
        <v>4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1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3</v>
      </c>
      <c r="AQ24" s="17">
        <v>1</v>
      </c>
      <c r="AR24" s="17">
        <v>1</v>
      </c>
      <c r="AS24" s="17">
        <v>5</v>
      </c>
      <c r="AT24" s="17">
        <v>0</v>
      </c>
      <c r="AU24" s="23">
        <v>16.77871967261035</v>
      </c>
      <c r="AV24" s="21">
        <v>1814</v>
      </c>
      <c r="AW24" s="17">
        <v>12</v>
      </c>
      <c r="AX24" s="23">
        <v>1.4616321559074299</v>
      </c>
      <c r="AY24" s="23">
        <v>79.166666666666671</v>
      </c>
      <c r="AZ24" s="23">
        <v>0</v>
      </c>
      <c r="BA24" s="23">
        <v>0</v>
      </c>
      <c r="BB24" s="24">
        <v>0</v>
      </c>
      <c r="BC24" s="33">
        <v>0</v>
      </c>
    </row>
    <row r="25" spans="1:56" s="13" customFormat="1" ht="23.1" customHeight="1" x14ac:dyDescent="0.25">
      <c r="A25" s="58" t="s">
        <v>142</v>
      </c>
      <c r="B25" s="17">
        <v>4203</v>
      </c>
      <c r="C25" s="17">
        <v>322</v>
      </c>
      <c r="D25" s="17">
        <v>322</v>
      </c>
      <c r="E25" s="17">
        <v>0</v>
      </c>
      <c r="F25" s="17">
        <v>320</v>
      </c>
      <c r="G25" s="17">
        <v>0</v>
      </c>
      <c r="H25" s="17">
        <v>0</v>
      </c>
      <c r="I25" s="17">
        <v>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320</v>
      </c>
      <c r="S25" s="17">
        <v>0</v>
      </c>
      <c r="T25" s="17">
        <v>2</v>
      </c>
      <c r="U25" s="17">
        <v>0</v>
      </c>
      <c r="V25" s="17">
        <v>2</v>
      </c>
      <c r="W25" s="17">
        <v>1</v>
      </c>
      <c r="X25" s="17">
        <v>0</v>
      </c>
      <c r="Y25" s="17">
        <v>0</v>
      </c>
      <c r="Z25" s="17">
        <v>0</v>
      </c>
      <c r="AA25" s="17">
        <v>1</v>
      </c>
      <c r="AB25" s="17">
        <v>1</v>
      </c>
      <c r="AC25" s="17">
        <v>0</v>
      </c>
      <c r="AD25" s="17">
        <v>1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1</v>
      </c>
      <c r="AT25" s="17">
        <v>0</v>
      </c>
      <c r="AU25" s="18">
        <v>13.442778967404236</v>
      </c>
      <c r="AV25" s="21">
        <v>290</v>
      </c>
      <c r="AW25" s="17">
        <v>47</v>
      </c>
      <c r="AX25" s="18">
        <v>0.6211180124223602</v>
      </c>
      <c r="AY25" s="18">
        <v>50</v>
      </c>
      <c r="AZ25" s="18">
        <v>0</v>
      </c>
      <c r="BA25" s="18">
        <v>0</v>
      </c>
      <c r="BB25" s="19">
        <v>0</v>
      </c>
      <c r="BC25" s="31">
        <v>0</v>
      </c>
      <c r="BD25" s="12"/>
    </row>
    <row r="26" spans="1:56" s="12" customFormat="1" ht="23.1" customHeight="1" thickBot="1" x14ac:dyDescent="0.3">
      <c r="A26" s="5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20"/>
      <c r="AV26" s="21"/>
      <c r="AW26" s="17"/>
      <c r="AX26" s="20"/>
      <c r="AY26" s="20"/>
      <c r="AZ26" s="20"/>
      <c r="BA26" s="20"/>
      <c r="BB26" s="22"/>
      <c r="BC26" s="32"/>
    </row>
    <row r="27" spans="1:56" s="12" customFormat="1" ht="23.1" customHeight="1" thickBot="1" x14ac:dyDescent="0.3">
      <c r="A27" s="59" t="s">
        <v>141</v>
      </c>
      <c r="B27" s="60">
        <v>92366</v>
      </c>
      <c r="C27" s="60">
        <v>6973</v>
      </c>
      <c r="D27" s="60">
        <v>6973</v>
      </c>
      <c r="E27" s="60">
        <v>2</v>
      </c>
      <c r="F27" s="60">
        <v>6832</v>
      </c>
      <c r="G27" s="60">
        <v>55</v>
      </c>
      <c r="H27" s="60">
        <v>11</v>
      </c>
      <c r="I27" s="60">
        <v>60</v>
      </c>
      <c r="J27" s="60">
        <v>6</v>
      </c>
      <c r="K27" s="60">
        <v>0</v>
      </c>
      <c r="L27" s="60">
        <v>5</v>
      </c>
      <c r="M27" s="60">
        <v>0</v>
      </c>
      <c r="N27" s="60">
        <v>0</v>
      </c>
      <c r="O27" s="60">
        <v>0</v>
      </c>
      <c r="P27" s="60">
        <v>4</v>
      </c>
      <c r="Q27" s="60">
        <v>0</v>
      </c>
      <c r="R27" s="60">
        <v>6832</v>
      </c>
      <c r="S27" s="60">
        <v>55</v>
      </c>
      <c r="T27" s="60">
        <v>82</v>
      </c>
      <c r="U27" s="60">
        <v>4</v>
      </c>
      <c r="V27" s="60">
        <v>141</v>
      </c>
      <c r="W27" s="60">
        <v>131</v>
      </c>
      <c r="X27" s="60">
        <v>26</v>
      </c>
      <c r="Y27" s="60">
        <v>32</v>
      </c>
      <c r="Z27" s="60">
        <v>6</v>
      </c>
      <c r="AA27" s="60">
        <v>80</v>
      </c>
      <c r="AB27" s="60">
        <v>77</v>
      </c>
      <c r="AC27" s="60">
        <v>42</v>
      </c>
      <c r="AD27" s="60">
        <v>37</v>
      </c>
      <c r="AE27" s="60">
        <v>11</v>
      </c>
      <c r="AF27" s="60">
        <v>5</v>
      </c>
      <c r="AG27" s="60">
        <v>0</v>
      </c>
      <c r="AH27" s="60">
        <v>0</v>
      </c>
      <c r="AI27" s="60">
        <v>0</v>
      </c>
      <c r="AJ27" s="60">
        <v>0</v>
      </c>
      <c r="AK27" s="60">
        <v>0</v>
      </c>
      <c r="AL27" s="60">
        <v>0</v>
      </c>
      <c r="AM27" s="60">
        <v>0</v>
      </c>
      <c r="AN27" s="60">
        <v>0</v>
      </c>
      <c r="AO27" s="60">
        <v>1</v>
      </c>
      <c r="AP27" s="60">
        <v>24</v>
      </c>
      <c r="AQ27" s="60">
        <v>2</v>
      </c>
      <c r="AR27" s="60">
        <v>9</v>
      </c>
      <c r="AS27" s="60">
        <v>10</v>
      </c>
      <c r="AT27" s="60">
        <v>1</v>
      </c>
      <c r="AU27" s="61">
        <v>14.40465106207912</v>
      </c>
      <c r="AV27" s="62">
        <v>7434</v>
      </c>
      <c r="AW27" s="60">
        <v>1102</v>
      </c>
      <c r="AX27" s="61">
        <v>2.0220851857163344</v>
      </c>
      <c r="AY27" s="61">
        <v>92.907801418439718</v>
      </c>
      <c r="AZ27" s="61">
        <v>7.1705148429657251E-2</v>
      </c>
      <c r="BA27" s="61">
        <v>0.70921985815602839</v>
      </c>
      <c r="BB27" s="63">
        <v>0</v>
      </c>
      <c r="BC27" s="64">
        <v>0</v>
      </c>
    </row>
    <row r="28" spans="1:56" s="12" customFormat="1" ht="23.1" customHeight="1" x14ac:dyDescent="0.25">
      <c r="A28" s="58" t="s">
        <v>140</v>
      </c>
      <c r="B28" s="17">
        <v>40352</v>
      </c>
      <c r="C28" s="17">
        <v>1853</v>
      </c>
      <c r="D28" s="17">
        <v>1853</v>
      </c>
      <c r="E28" s="17">
        <v>0</v>
      </c>
      <c r="F28" s="17">
        <v>1834</v>
      </c>
      <c r="G28" s="17">
        <v>8</v>
      </c>
      <c r="H28" s="17">
        <v>0</v>
      </c>
      <c r="I28" s="17">
        <v>7</v>
      </c>
      <c r="J28" s="17">
        <v>1</v>
      </c>
      <c r="K28" s="17">
        <v>0</v>
      </c>
      <c r="L28" s="17">
        <v>1</v>
      </c>
      <c r="M28" s="17">
        <v>0</v>
      </c>
      <c r="N28" s="17">
        <v>0</v>
      </c>
      <c r="O28" s="17">
        <v>0</v>
      </c>
      <c r="P28" s="17">
        <v>2</v>
      </c>
      <c r="Q28" s="17">
        <v>0</v>
      </c>
      <c r="R28" s="17">
        <v>1834</v>
      </c>
      <c r="S28" s="17">
        <v>8</v>
      </c>
      <c r="T28" s="17">
        <v>9</v>
      </c>
      <c r="U28" s="17">
        <v>2</v>
      </c>
      <c r="V28" s="17">
        <v>19</v>
      </c>
      <c r="W28" s="17">
        <v>15</v>
      </c>
      <c r="X28" s="17">
        <v>5</v>
      </c>
      <c r="Y28" s="17">
        <v>3</v>
      </c>
      <c r="Z28" s="17">
        <v>4</v>
      </c>
      <c r="AA28" s="17">
        <v>7</v>
      </c>
      <c r="AB28" s="17">
        <v>7</v>
      </c>
      <c r="AC28" s="17">
        <v>8</v>
      </c>
      <c r="AD28" s="17">
        <v>3</v>
      </c>
      <c r="AE28" s="17">
        <v>1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1</v>
      </c>
      <c r="AP28" s="17">
        <v>1</v>
      </c>
      <c r="AQ28" s="17">
        <v>0</v>
      </c>
      <c r="AR28" s="17">
        <v>2</v>
      </c>
      <c r="AS28" s="17">
        <v>4</v>
      </c>
      <c r="AT28" s="17">
        <v>0</v>
      </c>
      <c r="AU28" s="23">
        <v>9.2287866772402865</v>
      </c>
      <c r="AV28" s="21">
        <v>1872</v>
      </c>
      <c r="AW28" s="17">
        <v>1</v>
      </c>
      <c r="AX28" s="23">
        <v>1.0253642741500268</v>
      </c>
      <c r="AY28" s="23">
        <v>78.94736842105263</v>
      </c>
      <c r="AZ28" s="23">
        <v>0</v>
      </c>
      <c r="BA28" s="23">
        <v>0</v>
      </c>
      <c r="BB28" s="24">
        <v>0</v>
      </c>
      <c r="BC28" s="33">
        <v>0</v>
      </c>
    </row>
    <row r="29" spans="1:56" s="12" customFormat="1" ht="23.1" customHeight="1" x14ac:dyDescent="0.25">
      <c r="A29" s="58" t="s">
        <v>139</v>
      </c>
      <c r="B29" s="17">
        <v>33062</v>
      </c>
      <c r="C29" s="17">
        <v>3408</v>
      </c>
      <c r="D29" s="17">
        <v>3408</v>
      </c>
      <c r="E29" s="17">
        <v>1</v>
      </c>
      <c r="F29" s="17">
        <v>3317</v>
      </c>
      <c r="G29" s="17">
        <v>35</v>
      </c>
      <c r="H29" s="17">
        <v>7</v>
      </c>
      <c r="I29" s="17">
        <v>42</v>
      </c>
      <c r="J29" s="17">
        <v>3</v>
      </c>
      <c r="K29" s="17">
        <v>0</v>
      </c>
      <c r="L29" s="17">
        <v>3</v>
      </c>
      <c r="M29" s="17">
        <v>0</v>
      </c>
      <c r="N29" s="17">
        <v>0</v>
      </c>
      <c r="O29" s="17">
        <v>0</v>
      </c>
      <c r="P29" s="17">
        <v>1</v>
      </c>
      <c r="Q29" s="17">
        <v>0</v>
      </c>
      <c r="R29" s="17">
        <v>3317</v>
      </c>
      <c r="S29" s="17">
        <v>35</v>
      </c>
      <c r="T29" s="17">
        <v>55</v>
      </c>
      <c r="U29" s="17">
        <v>1</v>
      </c>
      <c r="V29" s="17">
        <v>91</v>
      </c>
      <c r="W29" s="17">
        <v>89</v>
      </c>
      <c r="X29" s="17">
        <v>18</v>
      </c>
      <c r="Y29" s="17">
        <v>25</v>
      </c>
      <c r="Z29" s="17">
        <v>0</v>
      </c>
      <c r="AA29" s="17">
        <v>55</v>
      </c>
      <c r="AB29" s="17">
        <v>52</v>
      </c>
      <c r="AC29" s="17">
        <v>25</v>
      </c>
      <c r="AD29" s="17">
        <v>28</v>
      </c>
      <c r="AE29" s="17">
        <v>7</v>
      </c>
      <c r="AF29" s="17">
        <v>3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22</v>
      </c>
      <c r="AQ29" s="17">
        <v>1</v>
      </c>
      <c r="AR29" s="17">
        <v>3</v>
      </c>
      <c r="AS29" s="17">
        <v>2</v>
      </c>
      <c r="AT29" s="17">
        <v>0</v>
      </c>
      <c r="AU29" s="18">
        <v>18.401790575282803</v>
      </c>
      <c r="AV29" s="21">
        <v>3366</v>
      </c>
      <c r="AW29" s="17">
        <v>690</v>
      </c>
      <c r="AX29" s="18">
        <v>2.67018779342723</v>
      </c>
      <c r="AY29" s="18">
        <v>97.802197802197796</v>
      </c>
      <c r="AZ29" s="18">
        <v>8.8028169014084515E-2</v>
      </c>
      <c r="BA29" s="18">
        <v>0</v>
      </c>
      <c r="BB29" s="19">
        <v>0</v>
      </c>
      <c r="BC29" s="31">
        <v>0</v>
      </c>
    </row>
    <row r="30" spans="1:56" s="12" customFormat="1" ht="23.1" customHeight="1" x14ac:dyDescent="0.25">
      <c r="A30" s="58" t="s">
        <v>138</v>
      </c>
      <c r="B30" s="17">
        <v>10687</v>
      </c>
      <c r="C30" s="17">
        <v>880</v>
      </c>
      <c r="D30" s="17">
        <v>880</v>
      </c>
      <c r="E30" s="17">
        <v>0</v>
      </c>
      <c r="F30" s="17">
        <v>863</v>
      </c>
      <c r="G30" s="17">
        <v>6</v>
      </c>
      <c r="H30" s="17">
        <v>4</v>
      </c>
      <c r="I30" s="17">
        <v>5</v>
      </c>
      <c r="J30" s="17">
        <v>1</v>
      </c>
      <c r="K30" s="17">
        <v>0</v>
      </c>
      <c r="L30" s="17">
        <v>1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863</v>
      </c>
      <c r="S30" s="17">
        <v>6</v>
      </c>
      <c r="T30" s="17">
        <v>11</v>
      </c>
      <c r="U30" s="17">
        <v>0</v>
      </c>
      <c r="V30" s="17">
        <v>17</v>
      </c>
      <c r="W30" s="17">
        <v>17</v>
      </c>
      <c r="X30" s="17">
        <v>1</v>
      </c>
      <c r="Y30" s="17">
        <v>2</v>
      </c>
      <c r="Z30" s="17">
        <v>1</v>
      </c>
      <c r="AA30" s="17">
        <v>11</v>
      </c>
      <c r="AB30" s="17">
        <v>10</v>
      </c>
      <c r="AC30" s="17">
        <v>5</v>
      </c>
      <c r="AD30" s="17">
        <v>3</v>
      </c>
      <c r="AE30" s="17">
        <v>2</v>
      </c>
      <c r="AF30" s="17">
        <v>2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1</v>
      </c>
      <c r="AR30" s="17">
        <v>3</v>
      </c>
      <c r="AS30" s="17">
        <v>0</v>
      </c>
      <c r="AT30" s="17">
        <v>1</v>
      </c>
      <c r="AU30" s="18">
        <v>20.726115841676801</v>
      </c>
      <c r="AV30" s="21">
        <v>1386</v>
      </c>
      <c r="AW30" s="17">
        <v>51</v>
      </c>
      <c r="AX30" s="18">
        <v>1.9318181818181817</v>
      </c>
      <c r="AY30" s="18">
        <v>99.999999999999986</v>
      </c>
      <c r="AZ30" s="18">
        <v>0.22727272727272727</v>
      </c>
      <c r="BA30" s="18">
        <v>5.8823529411764701</v>
      </c>
      <c r="BB30" s="19">
        <v>0</v>
      </c>
      <c r="BC30" s="31">
        <v>0</v>
      </c>
    </row>
    <row r="31" spans="1:56" s="13" customFormat="1" ht="23.1" customHeight="1" x14ac:dyDescent="0.25">
      <c r="A31" s="58" t="s">
        <v>137</v>
      </c>
      <c r="B31" s="17">
        <v>4939</v>
      </c>
      <c r="C31" s="17">
        <v>329</v>
      </c>
      <c r="D31" s="17">
        <v>329</v>
      </c>
      <c r="E31" s="17">
        <v>0</v>
      </c>
      <c r="F31" s="17">
        <v>327</v>
      </c>
      <c r="G31" s="17">
        <v>0</v>
      </c>
      <c r="H31" s="17">
        <v>0</v>
      </c>
      <c r="I31" s="17">
        <v>1</v>
      </c>
      <c r="J31" s="17">
        <v>1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327</v>
      </c>
      <c r="S31" s="17">
        <v>0</v>
      </c>
      <c r="T31" s="17">
        <v>2</v>
      </c>
      <c r="U31" s="17">
        <v>0</v>
      </c>
      <c r="V31" s="17">
        <v>2</v>
      </c>
      <c r="W31" s="17">
        <v>2</v>
      </c>
      <c r="X31" s="17">
        <v>0</v>
      </c>
      <c r="Y31" s="17">
        <v>0</v>
      </c>
      <c r="Z31" s="17">
        <v>0</v>
      </c>
      <c r="AA31" s="17">
        <v>2</v>
      </c>
      <c r="AB31" s="17">
        <v>2</v>
      </c>
      <c r="AC31" s="17">
        <v>1</v>
      </c>
      <c r="AD31" s="17">
        <v>0</v>
      </c>
      <c r="AE31" s="17">
        <v>1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8">
        <v>12.269690220692448</v>
      </c>
      <c r="AV31" s="21">
        <v>277</v>
      </c>
      <c r="AW31" s="17">
        <v>0</v>
      </c>
      <c r="AX31" s="18">
        <v>0.60790273556231</v>
      </c>
      <c r="AY31" s="18">
        <v>100</v>
      </c>
      <c r="AZ31" s="18">
        <v>0</v>
      </c>
      <c r="BA31" s="18">
        <v>0</v>
      </c>
      <c r="BB31" s="19">
        <v>0</v>
      </c>
      <c r="BC31" s="31">
        <v>0</v>
      </c>
      <c r="BD31" s="12"/>
    </row>
    <row r="32" spans="1:56" s="13" customFormat="1" ht="23.1" customHeight="1" x14ac:dyDescent="0.25">
      <c r="A32" s="58" t="s">
        <v>136</v>
      </c>
      <c r="B32" s="17">
        <v>3326</v>
      </c>
      <c r="C32" s="17">
        <v>503</v>
      </c>
      <c r="D32" s="17">
        <v>503</v>
      </c>
      <c r="E32" s="17">
        <v>1</v>
      </c>
      <c r="F32" s="17">
        <v>491</v>
      </c>
      <c r="G32" s="17">
        <v>6</v>
      </c>
      <c r="H32" s="17">
        <v>0</v>
      </c>
      <c r="I32" s="17">
        <v>5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1</v>
      </c>
      <c r="Q32" s="17">
        <v>0</v>
      </c>
      <c r="R32" s="17">
        <v>491</v>
      </c>
      <c r="S32" s="17">
        <v>6</v>
      </c>
      <c r="T32" s="17">
        <v>5</v>
      </c>
      <c r="U32" s="17">
        <v>1</v>
      </c>
      <c r="V32" s="17">
        <v>12</v>
      </c>
      <c r="W32" s="17">
        <v>8</v>
      </c>
      <c r="X32" s="17">
        <v>2</v>
      </c>
      <c r="Y32" s="17">
        <v>2</v>
      </c>
      <c r="Z32" s="17">
        <v>1</v>
      </c>
      <c r="AA32" s="17">
        <v>5</v>
      </c>
      <c r="AB32" s="17">
        <v>6</v>
      </c>
      <c r="AC32" s="17">
        <v>3</v>
      </c>
      <c r="AD32" s="17">
        <v>3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1</v>
      </c>
      <c r="AQ32" s="17">
        <v>0</v>
      </c>
      <c r="AR32" s="17">
        <v>1</v>
      </c>
      <c r="AS32" s="17">
        <v>4</v>
      </c>
      <c r="AT32" s="17">
        <v>0</v>
      </c>
      <c r="AU32" s="18">
        <v>20.32471437161756</v>
      </c>
      <c r="AV32" s="21">
        <v>533</v>
      </c>
      <c r="AW32" s="17">
        <v>360</v>
      </c>
      <c r="AX32" s="18">
        <v>2.3856858846918487</v>
      </c>
      <c r="AY32" s="18">
        <v>66.666666666666671</v>
      </c>
      <c r="AZ32" s="18">
        <v>0</v>
      </c>
      <c r="BA32" s="18">
        <v>0</v>
      </c>
      <c r="BB32" s="19">
        <v>0</v>
      </c>
      <c r="BC32" s="31">
        <v>0</v>
      </c>
      <c r="BD32" s="12"/>
    </row>
    <row r="33" spans="1:56" s="12" customFormat="1" ht="23.1" customHeight="1" thickBot="1" x14ac:dyDescent="0.3">
      <c r="A33" s="5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20"/>
      <c r="AV33" s="21"/>
      <c r="AW33" s="17"/>
      <c r="AX33" s="20"/>
      <c r="AY33" s="20"/>
      <c r="AZ33" s="20"/>
      <c r="BA33" s="20"/>
      <c r="BB33" s="22"/>
      <c r="BC33" s="32"/>
    </row>
    <row r="34" spans="1:56" s="12" customFormat="1" ht="23.1" customHeight="1" thickBot="1" x14ac:dyDescent="0.3">
      <c r="A34" s="59" t="s">
        <v>135</v>
      </c>
      <c r="B34" s="60">
        <v>143416</v>
      </c>
      <c r="C34" s="60">
        <v>8279</v>
      </c>
      <c r="D34" s="60">
        <v>8279</v>
      </c>
      <c r="E34" s="60">
        <v>3</v>
      </c>
      <c r="F34" s="60">
        <v>8175</v>
      </c>
      <c r="G34" s="60">
        <v>43</v>
      </c>
      <c r="H34" s="60">
        <v>9</v>
      </c>
      <c r="I34" s="60">
        <v>36</v>
      </c>
      <c r="J34" s="60">
        <v>12</v>
      </c>
      <c r="K34" s="60">
        <v>2</v>
      </c>
      <c r="L34" s="60">
        <v>0</v>
      </c>
      <c r="M34" s="60">
        <v>0</v>
      </c>
      <c r="N34" s="60">
        <v>1</v>
      </c>
      <c r="O34" s="60">
        <v>0</v>
      </c>
      <c r="P34" s="60">
        <v>1</v>
      </c>
      <c r="Q34" s="60">
        <v>0</v>
      </c>
      <c r="R34" s="60">
        <v>8175</v>
      </c>
      <c r="S34" s="60">
        <v>43</v>
      </c>
      <c r="T34" s="60">
        <v>60</v>
      </c>
      <c r="U34" s="60">
        <v>1</v>
      </c>
      <c r="V34" s="60">
        <v>104</v>
      </c>
      <c r="W34" s="60">
        <v>93</v>
      </c>
      <c r="X34" s="60">
        <v>18</v>
      </c>
      <c r="Y34" s="60">
        <v>19</v>
      </c>
      <c r="Z34" s="60">
        <v>4</v>
      </c>
      <c r="AA34" s="60">
        <v>64</v>
      </c>
      <c r="AB34" s="60">
        <v>63</v>
      </c>
      <c r="AC34" s="60">
        <v>19</v>
      </c>
      <c r="AD34" s="60">
        <v>31</v>
      </c>
      <c r="AE34" s="60">
        <v>15</v>
      </c>
      <c r="AF34" s="60">
        <v>8</v>
      </c>
      <c r="AG34" s="60">
        <v>1</v>
      </c>
      <c r="AH34" s="60">
        <v>1</v>
      </c>
      <c r="AI34" s="60">
        <v>0</v>
      </c>
      <c r="AJ34" s="60">
        <v>0</v>
      </c>
      <c r="AK34" s="60">
        <v>0</v>
      </c>
      <c r="AL34" s="60">
        <v>1</v>
      </c>
      <c r="AM34" s="60">
        <v>0</v>
      </c>
      <c r="AN34" s="60">
        <v>2</v>
      </c>
      <c r="AO34" s="60">
        <v>0</v>
      </c>
      <c r="AP34" s="60">
        <v>16</v>
      </c>
      <c r="AQ34" s="60">
        <v>0</v>
      </c>
      <c r="AR34" s="60">
        <v>1</v>
      </c>
      <c r="AS34" s="60">
        <v>12</v>
      </c>
      <c r="AT34" s="60">
        <v>0</v>
      </c>
      <c r="AU34" s="61">
        <v>11.862693144419032</v>
      </c>
      <c r="AV34" s="62">
        <v>8737</v>
      </c>
      <c r="AW34" s="60">
        <v>3</v>
      </c>
      <c r="AX34" s="61">
        <v>1.2561903611547287</v>
      </c>
      <c r="AY34" s="61">
        <v>89.42307692307692</v>
      </c>
      <c r="AZ34" s="61">
        <v>9.6630027781132985E-2</v>
      </c>
      <c r="BA34" s="61">
        <v>0</v>
      </c>
      <c r="BB34" s="63">
        <v>24.157506945283245</v>
      </c>
      <c r="BC34" s="64">
        <v>1.9230769230769229</v>
      </c>
    </row>
    <row r="35" spans="1:56" s="12" customFormat="1" ht="23.1" customHeight="1" x14ac:dyDescent="0.25">
      <c r="A35" s="58" t="s">
        <v>134</v>
      </c>
      <c r="B35" s="17">
        <v>111281</v>
      </c>
      <c r="C35" s="17">
        <v>5507</v>
      </c>
      <c r="D35" s="17">
        <v>5507</v>
      </c>
      <c r="E35" s="17">
        <v>2</v>
      </c>
      <c r="F35" s="17">
        <v>5435</v>
      </c>
      <c r="G35" s="17">
        <v>30</v>
      </c>
      <c r="H35" s="17">
        <v>7</v>
      </c>
      <c r="I35" s="17">
        <v>20</v>
      </c>
      <c r="J35" s="17">
        <v>11</v>
      </c>
      <c r="K35" s="17">
        <v>2</v>
      </c>
      <c r="L35" s="17">
        <v>0</v>
      </c>
      <c r="M35" s="17">
        <v>0</v>
      </c>
      <c r="N35" s="17">
        <v>1</v>
      </c>
      <c r="O35" s="17">
        <v>0</v>
      </c>
      <c r="P35" s="17">
        <v>1</v>
      </c>
      <c r="Q35" s="17">
        <v>0</v>
      </c>
      <c r="R35" s="17">
        <v>5435</v>
      </c>
      <c r="S35" s="17">
        <v>30</v>
      </c>
      <c r="T35" s="17">
        <v>41</v>
      </c>
      <c r="U35" s="17">
        <v>1</v>
      </c>
      <c r="V35" s="17">
        <v>72</v>
      </c>
      <c r="W35" s="17">
        <v>65</v>
      </c>
      <c r="X35" s="17">
        <v>12</v>
      </c>
      <c r="Y35" s="17">
        <v>14</v>
      </c>
      <c r="Z35" s="17">
        <v>2</v>
      </c>
      <c r="AA35" s="17">
        <v>46</v>
      </c>
      <c r="AB35" s="17">
        <v>44</v>
      </c>
      <c r="AC35" s="17">
        <v>16</v>
      </c>
      <c r="AD35" s="17">
        <v>22</v>
      </c>
      <c r="AE35" s="17">
        <v>6</v>
      </c>
      <c r="AF35" s="17">
        <v>6</v>
      </c>
      <c r="AG35" s="17">
        <v>1</v>
      </c>
      <c r="AH35" s="17">
        <v>1</v>
      </c>
      <c r="AI35" s="17">
        <v>0</v>
      </c>
      <c r="AJ35" s="17">
        <v>0</v>
      </c>
      <c r="AK35" s="17">
        <v>0</v>
      </c>
      <c r="AL35" s="17">
        <v>1</v>
      </c>
      <c r="AM35" s="17">
        <v>0</v>
      </c>
      <c r="AN35" s="17">
        <v>2</v>
      </c>
      <c r="AO35" s="17">
        <v>0</v>
      </c>
      <c r="AP35" s="17">
        <v>11</v>
      </c>
      <c r="AQ35" s="17">
        <v>0</v>
      </c>
      <c r="AR35" s="17">
        <v>1</v>
      </c>
      <c r="AS35" s="17">
        <v>7</v>
      </c>
      <c r="AT35" s="17">
        <v>0</v>
      </c>
      <c r="AU35" s="23">
        <v>10.111339761504659</v>
      </c>
      <c r="AV35" s="21">
        <v>5745</v>
      </c>
      <c r="AW35" s="17">
        <v>0</v>
      </c>
      <c r="AX35" s="23">
        <v>1.3074269112039223</v>
      </c>
      <c r="AY35" s="23">
        <v>90.277777777777786</v>
      </c>
      <c r="AZ35" s="23">
        <v>0.10895224260032686</v>
      </c>
      <c r="BA35" s="23">
        <v>0</v>
      </c>
      <c r="BB35" s="24">
        <v>36.317414200108949</v>
      </c>
      <c r="BC35" s="33">
        <v>2.7777777777777777</v>
      </c>
    </row>
    <row r="36" spans="1:56" s="12" customFormat="1" ht="23.1" customHeight="1" x14ac:dyDescent="0.25">
      <c r="A36" s="58" t="s">
        <v>133</v>
      </c>
      <c r="B36" s="17">
        <v>16244</v>
      </c>
      <c r="C36" s="17">
        <v>1239</v>
      </c>
      <c r="D36" s="17">
        <v>1239</v>
      </c>
      <c r="E36" s="17">
        <v>1</v>
      </c>
      <c r="F36" s="17">
        <v>1231</v>
      </c>
      <c r="G36" s="17">
        <v>1</v>
      </c>
      <c r="H36" s="17">
        <v>1</v>
      </c>
      <c r="I36" s="17">
        <v>5</v>
      </c>
      <c r="J36" s="17">
        <v>1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1231</v>
      </c>
      <c r="S36" s="17">
        <v>1</v>
      </c>
      <c r="T36" s="17">
        <v>7</v>
      </c>
      <c r="U36" s="17">
        <v>0</v>
      </c>
      <c r="V36" s="17">
        <v>8</v>
      </c>
      <c r="W36" s="17">
        <v>6</v>
      </c>
      <c r="X36" s="17">
        <v>1</v>
      </c>
      <c r="Y36" s="17">
        <v>0</v>
      </c>
      <c r="Z36" s="17">
        <v>2</v>
      </c>
      <c r="AA36" s="17">
        <v>3</v>
      </c>
      <c r="AB36" s="17">
        <v>3</v>
      </c>
      <c r="AC36" s="17">
        <v>2</v>
      </c>
      <c r="AD36" s="17">
        <v>2</v>
      </c>
      <c r="AE36" s="17">
        <v>2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3</v>
      </c>
      <c r="AT36" s="17">
        <v>0</v>
      </c>
      <c r="AU36" s="18">
        <v>15.821226298941149</v>
      </c>
      <c r="AV36" s="21">
        <v>1333</v>
      </c>
      <c r="AW36" s="17">
        <v>2</v>
      </c>
      <c r="AX36" s="18">
        <v>0.64568200161420497</v>
      </c>
      <c r="AY36" s="18">
        <v>75</v>
      </c>
      <c r="AZ36" s="18">
        <v>0</v>
      </c>
      <c r="BA36" s="18">
        <v>0</v>
      </c>
      <c r="BB36" s="19">
        <v>0</v>
      </c>
      <c r="BC36" s="31">
        <v>0</v>
      </c>
    </row>
    <row r="37" spans="1:56" s="13" customFormat="1" ht="23.1" customHeight="1" x14ac:dyDescent="0.25">
      <c r="A37" s="58" t="s">
        <v>132</v>
      </c>
      <c r="B37" s="17">
        <v>1812</v>
      </c>
      <c r="C37" s="17">
        <v>158</v>
      </c>
      <c r="D37" s="17">
        <v>158</v>
      </c>
      <c r="E37" s="17">
        <v>0</v>
      </c>
      <c r="F37" s="17">
        <v>155</v>
      </c>
      <c r="G37" s="17">
        <v>1</v>
      </c>
      <c r="H37" s="17">
        <v>1</v>
      </c>
      <c r="I37" s="17">
        <v>1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155</v>
      </c>
      <c r="S37" s="17">
        <v>1</v>
      </c>
      <c r="T37" s="17">
        <v>2</v>
      </c>
      <c r="U37" s="17">
        <v>0</v>
      </c>
      <c r="V37" s="17">
        <v>3</v>
      </c>
      <c r="W37" s="17">
        <v>3</v>
      </c>
      <c r="X37" s="17">
        <v>0</v>
      </c>
      <c r="Y37" s="17">
        <v>0</v>
      </c>
      <c r="Z37" s="17">
        <v>0</v>
      </c>
      <c r="AA37" s="17">
        <v>1</v>
      </c>
      <c r="AB37" s="17">
        <v>2</v>
      </c>
      <c r="AC37" s="17">
        <v>1</v>
      </c>
      <c r="AD37" s="17">
        <v>1</v>
      </c>
      <c r="AE37" s="17">
        <v>0</v>
      </c>
      <c r="AF37" s="17">
        <v>1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8">
        <v>17.549668874172184</v>
      </c>
      <c r="AV37" s="21">
        <v>160</v>
      </c>
      <c r="AW37" s="17">
        <v>0</v>
      </c>
      <c r="AX37" s="18">
        <v>1.8987341772151898</v>
      </c>
      <c r="AY37" s="18">
        <v>100</v>
      </c>
      <c r="AZ37" s="18">
        <v>0.63291139240506333</v>
      </c>
      <c r="BA37" s="18">
        <v>0</v>
      </c>
      <c r="BB37" s="19">
        <v>0</v>
      </c>
      <c r="BC37" s="31">
        <v>0</v>
      </c>
      <c r="BD37" s="12"/>
    </row>
    <row r="38" spans="1:56" s="12" customFormat="1" ht="23.1" customHeight="1" x14ac:dyDescent="0.25">
      <c r="A38" s="58" t="s">
        <v>131</v>
      </c>
      <c r="B38" s="17">
        <v>14079</v>
      </c>
      <c r="C38" s="17">
        <v>1375</v>
      </c>
      <c r="D38" s="17">
        <v>1375</v>
      </c>
      <c r="E38" s="17">
        <v>0</v>
      </c>
      <c r="F38" s="17">
        <v>1354</v>
      </c>
      <c r="G38" s="17">
        <v>11</v>
      </c>
      <c r="H38" s="17">
        <v>0</v>
      </c>
      <c r="I38" s="17">
        <v>10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1354</v>
      </c>
      <c r="S38" s="17">
        <v>11</v>
      </c>
      <c r="T38" s="17">
        <v>10</v>
      </c>
      <c r="U38" s="17">
        <v>0</v>
      </c>
      <c r="V38" s="17">
        <v>21</v>
      </c>
      <c r="W38" s="17">
        <v>19</v>
      </c>
      <c r="X38" s="17">
        <v>5</v>
      </c>
      <c r="Y38" s="17">
        <v>5</v>
      </c>
      <c r="Z38" s="17">
        <v>0</v>
      </c>
      <c r="AA38" s="17">
        <v>14</v>
      </c>
      <c r="AB38" s="17">
        <v>14</v>
      </c>
      <c r="AC38" s="17">
        <v>0</v>
      </c>
      <c r="AD38" s="17">
        <v>6</v>
      </c>
      <c r="AE38" s="17">
        <v>7</v>
      </c>
      <c r="AF38" s="17">
        <v>1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5</v>
      </c>
      <c r="AQ38" s="17">
        <v>0</v>
      </c>
      <c r="AR38" s="17">
        <v>0</v>
      </c>
      <c r="AS38" s="17">
        <v>2</v>
      </c>
      <c r="AT38" s="17">
        <v>0</v>
      </c>
      <c r="AU38" s="18">
        <v>20.406278855032319</v>
      </c>
      <c r="AV38" s="21">
        <v>1499</v>
      </c>
      <c r="AW38" s="17">
        <v>1</v>
      </c>
      <c r="AX38" s="18">
        <v>1.5272727272727273</v>
      </c>
      <c r="AY38" s="18">
        <v>90.476190476190482</v>
      </c>
      <c r="AZ38" s="18">
        <v>7.2727272727272724E-2</v>
      </c>
      <c r="BA38" s="18">
        <v>0</v>
      </c>
      <c r="BB38" s="19">
        <v>0</v>
      </c>
      <c r="BC38" s="31">
        <v>0</v>
      </c>
    </row>
    <row r="39" spans="1:56" s="12" customFormat="1" ht="23.1" customHeight="1" thickBot="1" x14ac:dyDescent="0.3">
      <c r="A39" s="58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20"/>
      <c r="AV39" s="21"/>
      <c r="AW39" s="17"/>
      <c r="AX39" s="20"/>
      <c r="AY39" s="20"/>
      <c r="AZ39" s="20"/>
      <c r="BA39" s="20"/>
      <c r="BB39" s="22"/>
      <c r="BC39" s="32"/>
    </row>
    <row r="40" spans="1:56" s="12" customFormat="1" ht="23.1" customHeight="1" thickBot="1" x14ac:dyDescent="0.3">
      <c r="A40" s="59" t="s">
        <v>130</v>
      </c>
      <c r="B40" s="60">
        <v>14665</v>
      </c>
      <c r="C40" s="60">
        <v>1311</v>
      </c>
      <c r="D40" s="60">
        <v>1311</v>
      </c>
      <c r="E40" s="60">
        <v>0</v>
      </c>
      <c r="F40" s="60">
        <v>1284</v>
      </c>
      <c r="G40" s="60">
        <v>12</v>
      </c>
      <c r="H40" s="60">
        <v>1</v>
      </c>
      <c r="I40" s="60">
        <v>9</v>
      </c>
      <c r="J40" s="60">
        <v>3</v>
      </c>
      <c r="K40" s="60">
        <v>0</v>
      </c>
      <c r="L40" s="60">
        <v>2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1284</v>
      </c>
      <c r="S40" s="60">
        <v>12</v>
      </c>
      <c r="T40" s="60">
        <v>15</v>
      </c>
      <c r="U40" s="60">
        <v>0</v>
      </c>
      <c r="V40" s="60">
        <v>27</v>
      </c>
      <c r="W40" s="60">
        <v>22</v>
      </c>
      <c r="X40" s="60">
        <v>7</v>
      </c>
      <c r="Y40" s="60">
        <v>2</v>
      </c>
      <c r="Z40" s="60">
        <v>1</v>
      </c>
      <c r="AA40" s="60">
        <v>14</v>
      </c>
      <c r="AB40" s="60">
        <v>14</v>
      </c>
      <c r="AC40" s="60">
        <v>8</v>
      </c>
      <c r="AD40" s="60">
        <v>1</v>
      </c>
      <c r="AE40" s="60">
        <v>3</v>
      </c>
      <c r="AF40" s="60">
        <v>2</v>
      </c>
      <c r="AG40" s="60">
        <v>0</v>
      </c>
      <c r="AH40" s="60">
        <v>0</v>
      </c>
      <c r="AI40" s="60">
        <v>0</v>
      </c>
      <c r="AJ40" s="60">
        <v>0</v>
      </c>
      <c r="AK40" s="60">
        <v>0</v>
      </c>
      <c r="AL40" s="60">
        <v>0</v>
      </c>
      <c r="AM40" s="60">
        <v>0</v>
      </c>
      <c r="AN40" s="60">
        <v>0</v>
      </c>
      <c r="AO40" s="60">
        <v>0</v>
      </c>
      <c r="AP40" s="60">
        <v>5</v>
      </c>
      <c r="AQ40" s="60">
        <v>0</v>
      </c>
      <c r="AR40" s="60">
        <v>3</v>
      </c>
      <c r="AS40" s="60">
        <v>5</v>
      </c>
      <c r="AT40" s="60">
        <v>0</v>
      </c>
      <c r="AU40" s="61">
        <v>18.049778383907263</v>
      </c>
      <c r="AV40" s="62">
        <v>1339</v>
      </c>
      <c r="AW40" s="60">
        <v>3</v>
      </c>
      <c r="AX40" s="61">
        <v>2.0594965675057209</v>
      </c>
      <c r="AY40" s="61">
        <v>81.481481481481481</v>
      </c>
      <c r="AZ40" s="61">
        <v>0.15255530129672007</v>
      </c>
      <c r="BA40" s="61">
        <v>0</v>
      </c>
      <c r="BB40" s="63">
        <v>0</v>
      </c>
      <c r="BC40" s="64">
        <v>0</v>
      </c>
    </row>
    <row r="41" spans="1:56" s="12" customFormat="1" ht="23.1" customHeight="1" x14ac:dyDescent="0.25">
      <c r="A41" s="58" t="s">
        <v>129</v>
      </c>
      <c r="B41" s="17">
        <v>14665</v>
      </c>
      <c r="C41" s="17">
        <v>1311</v>
      </c>
      <c r="D41" s="17">
        <v>1311</v>
      </c>
      <c r="E41" s="17">
        <v>0</v>
      </c>
      <c r="F41" s="17">
        <v>1284</v>
      </c>
      <c r="G41" s="17">
        <v>12</v>
      </c>
      <c r="H41" s="17">
        <v>1</v>
      </c>
      <c r="I41" s="17">
        <v>9</v>
      </c>
      <c r="J41" s="17">
        <v>3</v>
      </c>
      <c r="K41" s="17">
        <v>0</v>
      </c>
      <c r="L41" s="17">
        <v>2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1284</v>
      </c>
      <c r="S41" s="17">
        <v>12</v>
      </c>
      <c r="T41" s="17">
        <v>15</v>
      </c>
      <c r="U41" s="17">
        <v>0</v>
      </c>
      <c r="V41" s="17">
        <v>27</v>
      </c>
      <c r="W41" s="17">
        <v>22</v>
      </c>
      <c r="X41" s="17">
        <v>7</v>
      </c>
      <c r="Y41" s="17">
        <v>2</v>
      </c>
      <c r="Z41" s="17">
        <v>1</v>
      </c>
      <c r="AA41" s="17">
        <v>14</v>
      </c>
      <c r="AB41" s="17">
        <v>14</v>
      </c>
      <c r="AC41" s="17">
        <v>8</v>
      </c>
      <c r="AD41" s="17">
        <v>1</v>
      </c>
      <c r="AE41" s="17">
        <v>3</v>
      </c>
      <c r="AF41" s="17">
        <v>2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5</v>
      </c>
      <c r="AQ41" s="17">
        <v>0</v>
      </c>
      <c r="AR41" s="17">
        <v>3</v>
      </c>
      <c r="AS41" s="17">
        <v>5</v>
      </c>
      <c r="AT41" s="17">
        <v>0</v>
      </c>
      <c r="AU41" s="23">
        <v>18.049778383907263</v>
      </c>
      <c r="AV41" s="25">
        <v>1339</v>
      </c>
      <c r="AW41" s="26">
        <v>3</v>
      </c>
      <c r="AX41" s="23">
        <v>2.0594965675057209</v>
      </c>
      <c r="AY41" s="23">
        <v>81.481481481481481</v>
      </c>
      <c r="AZ41" s="23">
        <v>0.15255530129672007</v>
      </c>
      <c r="BA41" s="23">
        <v>0</v>
      </c>
      <c r="BB41" s="24">
        <v>0</v>
      </c>
      <c r="BC41" s="33">
        <v>0</v>
      </c>
    </row>
    <row r="42" spans="1:56" s="12" customFormat="1" ht="23.1" customHeight="1" thickBot="1" x14ac:dyDescent="0.3">
      <c r="A42" s="58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20"/>
      <c r="AV42" s="21"/>
      <c r="AW42" s="27"/>
      <c r="AX42" s="18"/>
      <c r="AY42" s="18"/>
      <c r="AZ42" s="18"/>
      <c r="BA42" s="18"/>
      <c r="BB42" s="19"/>
      <c r="BC42" s="31"/>
    </row>
    <row r="43" spans="1:56" s="12" customFormat="1" ht="23.1" customHeight="1" thickBot="1" x14ac:dyDescent="0.3">
      <c r="A43" s="59" t="s">
        <v>128</v>
      </c>
      <c r="B43" s="60">
        <v>26327</v>
      </c>
      <c r="C43" s="60">
        <v>2223</v>
      </c>
      <c r="D43" s="60">
        <v>2223</v>
      </c>
      <c r="E43" s="60">
        <v>0</v>
      </c>
      <c r="F43" s="60">
        <v>2188</v>
      </c>
      <c r="G43" s="60">
        <v>13</v>
      </c>
      <c r="H43" s="60">
        <v>1</v>
      </c>
      <c r="I43" s="60">
        <v>16</v>
      </c>
      <c r="J43" s="60">
        <v>4</v>
      </c>
      <c r="K43" s="60">
        <v>0</v>
      </c>
      <c r="L43" s="60">
        <v>0</v>
      </c>
      <c r="M43" s="60">
        <v>0</v>
      </c>
      <c r="N43" s="60">
        <v>1</v>
      </c>
      <c r="O43" s="60">
        <v>0</v>
      </c>
      <c r="P43" s="60">
        <v>0</v>
      </c>
      <c r="Q43" s="60">
        <v>0</v>
      </c>
      <c r="R43" s="60">
        <v>2188</v>
      </c>
      <c r="S43" s="60">
        <v>13</v>
      </c>
      <c r="T43" s="60">
        <v>22</v>
      </c>
      <c r="U43" s="60">
        <v>0</v>
      </c>
      <c r="V43" s="60">
        <v>35</v>
      </c>
      <c r="W43" s="60">
        <v>33</v>
      </c>
      <c r="X43" s="60">
        <v>8</v>
      </c>
      <c r="Y43" s="60">
        <v>2</v>
      </c>
      <c r="Z43" s="60">
        <v>2</v>
      </c>
      <c r="AA43" s="60">
        <v>21</v>
      </c>
      <c r="AB43" s="60">
        <v>16</v>
      </c>
      <c r="AC43" s="60">
        <v>23</v>
      </c>
      <c r="AD43" s="60">
        <v>2</v>
      </c>
      <c r="AE43" s="60">
        <v>1</v>
      </c>
      <c r="AF43" s="60">
        <v>1</v>
      </c>
      <c r="AG43" s="60">
        <v>0</v>
      </c>
      <c r="AH43" s="60">
        <v>0</v>
      </c>
      <c r="AI43" s="60">
        <v>0</v>
      </c>
      <c r="AJ43" s="60">
        <v>0</v>
      </c>
      <c r="AK43" s="60">
        <v>0</v>
      </c>
      <c r="AL43" s="60">
        <v>0</v>
      </c>
      <c r="AM43" s="60">
        <v>0</v>
      </c>
      <c r="AN43" s="60">
        <v>0</v>
      </c>
      <c r="AO43" s="60">
        <v>0</v>
      </c>
      <c r="AP43" s="60">
        <v>3</v>
      </c>
      <c r="AQ43" s="60">
        <v>0</v>
      </c>
      <c r="AR43" s="60">
        <v>2</v>
      </c>
      <c r="AS43" s="60">
        <v>2</v>
      </c>
      <c r="AT43" s="60">
        <v>1</v>
      </c>
      <c r="AU43" s="61">
        <v>17.00915410035325</v>
      </c>
      <c r="AV43" s="62">
        <v>2256</v>
      </c>
      <c r="AW43" s="60">
        <v>1</v>
      </c>
      <c r="AX43" s="61">
        <v>1.5744489428699955</v>
      </c>
      <c r="AY43" s="61">
        <v>94.285714285714292</v>
      </c>
      <c r="AZ43" s="61">
        <v>4.4984255510571301E-2</v>
      </c>
      <c r="BA43" s="61">
        <v>2.8571428571428572</v>
      </c>
      <c r="BB43" s="63">
        <v>0</v>
      </c>
      <c r="BC43" s="64">
        <v>0</v>
      </c>
    </row>
    <row r="44" spans="1:56" s="12" customFormat="1" ht="23.1" customHeight="1" x14ac:dyDescent="0.25">
      <c r="A44" s="58" t="s">
        <v>127</v>
      </c>
      <c r="B44" s="17">
        <v>22941</v>
      </c>
      <c r="C44" s="17">
        <v>1969</v>
      </c>
      <c r="D44" s="17">
        <v>1969</v>
      </c>
      <c r="E44" s="17">
        <v>0</v>
      </c>
      <c r="F44" s="17">
        <v>1937</v>
      </c>
      <c r="G44" s="17">
        <v>12</v>
      </c>
      <c r="H44" s="17">
        <v>1</v>
      </c>
      <c r="I44" s="17">
        <v>14</v>
      </c>
      <c r="J44" s="17">
        <v>4</v>
      </c>
      <c r="K44" s="17">
        <v>0</v>
      </c>
      <c r="L44" s="17">
        <v>0</v>
      </c>
      <c r="M44" s="17">
        <v>0</v>
      </c>
      <c r="N44" s="17">
        <v>1</v>
      </c>
      <c r="O44" s="17">
        <v>0</v>
      </c>
      <c r="P44" s="17">
        <v>0</v>
      </c>
      <c r="Q44" s="17">
        <v>0</v>
      </c>
      <c r="R44" s="17">
        <v>1937</v>
      </c>
      <c r="S44" s="17">
        <v>12</v>
      </c>
      <c r="T44" s="17">
        <v>20</v>
      </c>
      <c r="U44" s="17">
        <v>0</v>
      </c>
      <c r="V44" s="17">
        <v>32</v>
      </c>
      <c r="W44" s="17">
        <v>30</v>
      </c>
      <c r="X44" s="17">
        <v>8</v>
      </c>
      <c r="Y44" s="17">
        <v>2</v>
      </c>
      <c r="Z44" s="17">
        <v>2</v>
      </c>
      <c r="AA44" s="17">
        <v>21</v>
      </c>
      <c r="AB44" s="17">
        <v>16</v>
      </c>
      <c r="AC44" s="17">
        <v>21</v>
      </c>
      <c r="AD44" s="17">
        <v>2</v>
      </c>
      <c r="AE44" s="17">
        <v>1</v>
      </c>
      <c r="AF44" s="17">
        <v>1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3</v>
      </c>
      <c r="AQ44" s="17">
        <v>0</v>
      </c>
      <c r="AR44" s="17">
        <v>2</v>
      </c>
      <c r="AS44" s="17">
        <v>2</v>
      </c>
      <c r="AT44" s="17">
        <v>0</v>
      </c>
      <c r="AU44" s="23">
        <v>17.627827906368509</v>
      </c>
      <c r="AV44" s="21">
        <v>2076</v>
      </c>
      <c r="AW44" s="17">
        <v>1</v>
      </c>
      <c r="AX44" s="23">
        <v>1.6251904520060945</v>
      </c>
      <c r="AY44" s="23">
        <v>93.75</v>
      </c>
      <c r="AZ44" s="23">
        <v>5.0787201625190445E-2</v>
      </c>
      <c r="BA44" s="23">
        <v>0</v>
      </c>
      <c r="BB44" s="24">
        <v>0</v>
      </c>
      <c r="BC44" s="33">
        <v>0</v>
      </c>
    </row>
    <row r="45" spans="1:56" s="13" customFormat="1" ht="23.1" customHeight="1" x14ac:dyDescent="0.25">
      <c r="A45" s="58" t="s">
        <v>126</v>
      </c>
      <c r="B45" s="17">
        <v>3386</v>
      </c>
      <c r="C45" s="17">
        <v>254</v>
      </c>
      <c r="D45" s="17">
        <v>254</v>
      </c>
      <c r="E45" s="17">
        <v>0</v>
      </c>
      <c r="F45" s="17">
        <v>251</v>
      </c>
      <c r="G45" s="17">
        <v>1</v>
      </c>
      <c r="H45" s="17">
        <v>0</v>
      </c>
      <c r="I45" s="17">
        <v>2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251</v>
      </c>
      <c r="S45" s="17">
        <v>1</v>
      </c>
      <c r="T45" s="17">
        <v>2</v>
      </c>
      <c r="U45" s="17">
        <v>0</v>
      </c>
      <c r="V45" s="17">
        <v>3</v>
      </c>
      <c r="W45" s="17">
        <v>3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2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1</v>
      </c>
      <c r="AU45" s="18">
        <v>12.817483756645009</v>
      </c>
      <c r="AV45" s="21">
        <v>180</v>
      </c>
      <c r="AW45" s="17">
        <v>0</v>
      </c>
      <c r="AX45" s="18">
        <v>1.1811023622047243</v>
      </c>
      <c r="AY45" s="18">
        <v>100</v>
      </c>
      <c r="AZ45" s="18">
        <v>0</v>
      </c>
      <c r="BA45" s="18">
        <v>33.333333333333329</v>
      </c>
      <c r="BB45" s="19">
        <v>0</v>
      </c>
      <c r="BC45" s="31">
        <v>0</v>
      </c>
      <c r="BD45" s="12"/>
    </row>
    <row r="46" spans="1:56" s="12" customFormat="1" ht="23.1" customHeight="1" thickBot="1" x14ac:dyDescent="0.3">
      <c r="A46" s="5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20"/>
      <c r="AV46" s="21"/>
      <c r="AW46" s="17"/>
      <c r="AX46" s="20"/>
      <c r="AY46" s="20"/>
      <c r="AZ46" s="20"/>
      <c r="BA46" s="20"/>
      <c r="BB46" s="22"/>
      <c r="BC46" s="32"/>
    </row>
    <row r="47" spans="1:56" s="12" customFormat="1" ht="23.1" customHeight="1" thickBot="1" x14ac:dyDescent="0.3">
      <c r="A47" s="59" t="s">
        <v>125</v>
      </c>
      <c r="B47" s="60">
        <v>24602</v>
      </c>
      <c r="C47" s="60">
        <v>2067</v>
      </c>
      <c r="D47" s="60">
        <v>2067</v>
      </c>
      <c r="E47" s="60">
        <v>0</v>
      </c>
      <c r="F47" s="60">
        <v>2036</v>
      </c>
      <c r="G47" s="60">
        <v>14</v>
      </c>
      <c r="H47" s="60">
        <v>1</v>
      </c>
      <c r="I47" s="60">
        <v>11</v>
      </c>
      <c r="J47" s="60">
        <v>2</v>
      </c>
      <c r="K47" s="60">
        <v>0</v>
      </c>
      <c r="L47" s="60">
        <v>2</v>
      </c>
      <c r="M47" s="60">
        <v>0</v>
      </c>
      <c r="N47" s="60">
        <v>1</v>
      </c>
      <c r="O47" s="60">
        <v>0</v>
      </c>
      <c r="P47" s="60">
        <v>0</v>
      </c>
      <c r="Q47" s="60">
        <v>0</v>
      </c>
      <c r="R47" s="60">
        <v>2036</v>
      </c>
      <c r="S47" s="60">
        <v>14</v>
      </c>
      <c r="T47" s="60">
        <v>17</v>
      </c>
      <c r="U47" s="60">
        <v>0</v>
      </c>
      <c r="V47" s="60">
        <v>31</v>
      </c>
      <c r="W47" s="60">
        <v>26</v>
      </c>
      <c r="X47" s="60">
        <v>6</v>
      </c>
      <c r="Y47" s="60">
        <v>6</v>
      </c>
      <c r="Z47" s="60">
        <v>1</v>
      </c>
      <c r="AA47" s="60">
        <v>13</v>
      </c>
      <c r="AB47" s="60">
        <v>18</v>
      </c>
      <c r="AC47" s="60">
        <v>8</v>
      </c>
      <c r="AD47" s="60">
        <v>9</v>
      </c>
      <c r="AE47" s="60">
        <v>2</v>
      </c>
      <c r="AF47" s="60">
        <v>0</v>
      </c>
      <c r="AG47" s="60">
        <v>0</v>
      </c>
      <c r="AH47" s="60">
        <v>0</v>
      </c>
      <c r="AI47" s="60">
        <v>0</v>
      </c>
      <c r="AJ47" s="60">
        <v>0</v>
      </c>
      <c r="AK47" s="60">
        <v>0</v>
      </c>
      <c r="AL47" s="60">
        <v>0</v>
      </c>
      <c r="AM47" s="60">
        <v>0</v>
      </c>
      <c r="AN47" s="60">
        <v>0</v>
      </c>
      <c r="AO47" s="60">
        <v>0</v>
      </c>
      <c r="AP47" s="60">
        <v>7</v>
      </c>
      <c r="AQ47" s="60">
        <v>0</v>
      </c>
      <c r="AR47" s="60">
        <v>0</v>
      </c>
      <c r="AS47" s="60">
        <v>5</v>
      </c>
      <c r="AT47" s="60">
        <v>0</v>
      </c>
      <c r="AU47" s="61">
        <v>17.22217705877571</v>
      </c>
      <c r="AV47" s="62">
        <v>2171</v>
      </c>
      <c r="AW47" s="60">
        <v>1</v>
      </c>
      <c r="AX47" s="61">
        <v>1.4997581035316883</v>
      </c>
      <c r="AY47" s="61">
        <v>83.870967741935488</v>
      </c>
      <c r="AZ47" s="61">
        <v>0</v>
      </c>
      <c r="BA47" s="61">
        <v>0</v>
      </c>
      <c r="BB47" s="63">
        <v>0</v>
      </c>
      <c r="BC47" s="64">
        <v>0</v>
      </c>
    </row>
    <row r="48" spans="1:56" s="12" customFormat="1" ht="23.1" customHeight="1" x14ac:dyDescent="0.25">
      <c r="A48" s="58" t="s">
        <v>124</v>
      </c>
      <c r="B48" s="17">
        <v>20726</v>
      </c>
      <c r="C48" s="17">
        <v>1762</v>
      </c>
      <c r="D48" s="17">
        <v>1762</v>
      </c>
      <c r="E48" s="17">
        <v>0</v>
      </c>
      <c r="F48" s="17">
        <v>1736</v>
      </c>
      <c r="G48" s="17">
        <v>13</v>
      </c>
      <c r="H48" s="17">
        <v>0</v>
      </c>
      <c r="I48" s="17">
        <v>8</v>
      </c>
      <c r="J48" s="17">
        <v>2</v>
      </c>
      <c r="K48" s="17">
        <v>0</v>
      </c>
      <c r="L48" s="17">
        <v>2</v>
      </c>
      <c r="M48" s="17">
        <v>0</v>
      </c>
      <c r="N48" s="17">
        <v>1</v>
      </c>
      <c r="O48" s="17">
        <v>0</v>
      </c>
      <c r="P48" s="17">
        <v>0</v>
      </c>
      <c r="Q48" s="17">
        <v>0</v>
      </c>
      <c r="R48" s="17">
        <v>1736</v>
      </c>
      <c r="S48" s="17">
        <v>13</v>
      </c>
      <c r="T48" s="17">
        <v>13</v>
      </c>
      <c r="U48" s="17">
        <v>0</v>
      </c>
      <c r="V48" s="17">
        <v>26</v>
      </c>
      <c r="W48" s="17">
        <v>22</v>
      </c>
      <c r="X48" s="17">
        <v>5</v>
      </c>
      <c r="Y48" s="17">
        <v>6</v>
      </c>
      <c r="Z48" s="17">
        <v>1</v>
      </c>
      <c r="AA48" s="17">
        <v>12</v>
      </c>
      <c r="AB48" s="17">
        <v>16</v>
      </c>
      <c r="AC48" s="17">
        <v>8</v>
      </c>
      <c r="AD48" s="17">
        <v>6</v>
      </c>
      <c r="AE48" s="17">
        <v>2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6</v>
      </c>
      <c r="AQ48" s="17">
        <v>0</v>
      </c>
      <c r="AR48" s="17">
        <v>0</v>
      </c>
      <c r="AS48" s="17">
        <v>4</v>
      </c>
      <c r="AT48" s="17">
        <v>0</v>
      </c>
      <c r="AU48" s="23">
        <v>17.355013027115699</v>
      </c>
      <c r="AV48" s="21">
        <v>1836</v>
      </c>
      <c r="AW48" s="17">
        <v>1</v>
      </c>
      <c r="AX48" s="23">
        <v>1.4755959137343926</v>
      </c>
      <c r="AY48" s="23">
        <v>84.615384615384613</v>
      </c>
      <c r="AZ48" s="23">
        <v>0</v>
      </c>
      <c r="BA48" s="23">
        <v>0</v>
      </c>
      <c r="BB48" s="24">
        <v>0</v>
      </c>
      <c r="BC48" s="33">
        <v>0</v>
      </c>
    </row>
    <row r="49" spans="1:56" s="13" customFormat="1" ht="23.1" customHeight="1" x14ac:dyDescent="0.25">
      <c r="A49" s="58" t="s">
        <v>123</v>
      </c>
      <c r="B49" s="17">
        <v>3876</v>
      </c>
      <c r="C49" s="17">
        <v>305</v>
      </c>
      <c r="D49" s="17">
        <v>305</v>
      </c>
      <c r="E49" s="17">
        <v>0</v>
      </c>
      <c r="F49" s="17">
        <v>300</v>
      </c>
      <c r="G49" s="17">
        <v>1</v>
      </c>
      <c r="H49" s="17">
        <v>1</v>
      </c>
      <c r="I49" s="17">
        <v>3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300</v>
      </c>
      <c r="S49" s="17">
        <v>1</v>
      </c>
      <c r="T49" s="17">
        <v>4</v>
      </c>
      <c r="U49" s="17">
        <v>0</v>
      </c>
      <c r="V49" s="17">
        <v>5</v>
      </c>
      <c r="W49" s="17">
        <v>4</v>
      </c>
      <c r="X49" s="17">
        <v>1</v>
      </c>
      <c r="Y49" s="17">
        <v>0</v>
      </c>
      <c r="Z49" s="17">
        <v>0</v>
      </c>
      <c r="AA49" s="17">
        <v>1</v>
      </c>
      <c r="AB49" s="17">
        <v>2</v>
      </c>
      <c r="AC49" s="17">
        <v>0</v>
      </c>
      <c r="AD49" s="17">
        <v>3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1</v>
      </c>
      <c r="AQ49" s="17">
        <v>0</v>
      </c>
      <c r="AR49" s="17">
        <v>0</v>
      </c>
      <c r="AS49" s="17">
        <v>1</v>
      </c>
      <c r="AT49" s="17">
        <v>0</v>
      </c>
      <c r="AU49" s="18">
        <v>16.511867905056761</v>
      </c>
      <c r="AV49" s="21">
        <v>335</v>
      </c>
      <c r="AW49" s="17">
        <v>0</v>
      </c>
      <c r="AX49" s="18">
        <v>1.639344262295082</v>
      </c>
      <c r="AY49" s="18">
        <v>80</v>
      </c>
      <c r="AZ49" s="18">
        <v>0</v>
      </c>
      <c r="BA49" s="18">
        <v>0</v>
      </c>
      <c r="BB49" s="19">
        <v>0</v>
      </c>
      <c r="BC49" s="31">
        <v>0</v>
      </c>
      <c r="BD49" s="12"/>
    </row>
    <row r="50" spans="1:56" s="12" customFormat="1" ht="23.1" customHeight="1" thickBot="1" x14ac:dyDescent="0.3">
      <c r="A50" s="58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20"/>
      <c r="AV50" s="21"/>
      <c r="AW50" s="17"/>
      <c r="AX50" s="20"/>
      <c r="AY50" s="20"/>
      <c r="AZ50" s="20"/>
      <c r="BA50" s="20"/>
      <c r="BB50" s="22"/>
      <c r="BC50" s="32"/>
    </row>
    <row r="51" spans="1:56" s="12" customFormat="1" ht="23.1" customHeight="1" thickBot="1" x14ac:dyDescent="0.3">
      <c r="A51" s="59" t="s">
        <v>122</v>
      </c>
      <c r="B51" s="60">
        <v>35382</v>
      </c>
      <c r="C51" s="60">
        <v>2291</v>
      </c>
      <c r="D51" s="60">
        <v>2291</v>
      </c>
      <c r="E51" s="60">
        <v>1</v>
      </c>
      <c r="F51" s="60">
        <v>2260</v>
      </c>
      <c r="G51" s="60">
        <v>9</v>
      </c>
      <c r="H51" s="60">
        <v>2</v>
      </c>
      <c r="I51" s="60">
        <v>13</v>
      </c>
      <c r="J51" s="60">
        <v>6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1</v>
      </c>
      <c r="Q51" s="60">
        <v>0</v>
      </c>
      <c r="R51" s="60">
        <v>2260</v>
      </c>
      <c r="S51" s="60">
        <v>9</v>
      </c>
      <c r="T51" s="60">
        <v>21</v>
      </c>
      <c r="U51" s="60">
        <v>1</v>
      </c>
      <c r="V51" s="60">
        <v>31</v>
      </c>
      <c r="W51" s="60">
        <v>27</v>
      </c>
      <c r="X51" s="60">
        <v>6</v>
      </c>
      <c r="Y51" s="60">
        <v>1</v>
      </c>
      <c r="Z51" s="60">
        <v>10</v>
      </c>
      <c r="AA51" s="60">
        <v>14</v>
      </c>
      <c r="AB51" s="60">
        <v>11</v>
      </c>
      <c r="AC51" s="60">
        <v>6</v>
      </c>
      <c r="AD51" s="60">
        <v>5</v>
      </c>
      <c r="AE51" s="60">
        <v>1</v>
      </c>
      <c r="AF51" s="60">
        <v>3</v>
      </c>
      <c r="AG51" s="60">
        <v>0</v>
      </c>
      <c r="AH51" s="60">
        <v>0</v>
      </c>
      <c r="AI51" s="60">
        <v>0</v>
      </c>
      <c r="AJ51" s="60">
        <v>0</v>
      </c>
      <c r="AK51" s="60">
        <v>0</v>
      </c>
      <c r="AL51" s="60">
        <v>0</v>
      </c>
      <c r="AM51" s="60">
        <v>0</v>
      </c>
      <c r="AN51" s="60">
        <v>0</v>
      </c>
      <c r="AO51" s="60">
        <v>0</v>
      </c>
      <c r="AP51" s="60">
        <v>12</v>
      </c>
      <c r="AQ51" s="60">
        <v>0</v>
      </c>
      <c r="AR51" s="60">
        <v>0</v>
      </c>
      <c r="AS51" s="60">
        <v>4</v>
      </c>
      <c r="AT51" s="60">
        <v>0</v>
      </c>
      <c r="AU51" s="61">
        <v>13.150754620993727</v>
      </c>
      <c r="AV51" s="62">
        <v>2446</v>
      </c>
      <c r="AW51" s="60">
        <v>84</v>
      </c>
      <c r="AX51" s="61">
        <v>1.3531209079004802</v>
      </c>
      <c r="AY51" s="61">
        <v>87.096774193548384</v>
      </c>
      <c r="AZ51" s="61">
        <v>0.13094718463553034</v>
      </c>
      <c r="BA51" s="61">
        <v>0</v>
      </c>
      <c r="BB51" s="63">
        <v>0</v>
      </c>
      <c r="BC51" s="64">
        <v>0</v>
      </c>
    </row>
    <row r="52" spans="1:56" s="12" customFormat="1" ht="23.1" customHeight="1" x14ac:dyDescent="0.25">
      <c r="A52" s="58" t="s">
        <v>121</v>
      </c>
      <c r="B52" s="17">
        <v>33691</v>
      </c>
      <c r="C52" s="17">
        <v>2160</v>
      </c>
      <c r="D52" s="17">
        <v>2160</v>
      </c>
      <c r="E52" s="17">
        <v>1</v>
      </c>
      <c r="F52" s="17">
        <v>2131</v>
      </c>
      <c r="G52" s="17">
        <v>8</v>
      </c>
      <c r="H52" s="17">
        <v>1</v>
      </c>
      <c r="I52" s="17">
        <v>13</v>
      </c>
      <c r="J52" s="17">
        <v>6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1</v>
      </c>
      <c r="Q52" s="17">
        <v>0</v>
      </c>
      <c r="R52" s="17">
        <v>2131</v>
      </c>
      <c r="S52" s="17">
        <v>8</v>
      </c>
      <c r="T52" s="17">
        <v>20</v>
      </c>
      <c r="U52" s="17">
        <v>1</v>
      </c>
      <c r="V52" s="17">
        <v>29</v>
      </c>
      <c r="W52" s="17">
        <v>25</v>
      </c>
      <c r="X52" s="17">
        <v>6</v>
      </c>
      <c r="Y52" s="17">
        <v>1</v>
      </c>
      <c r="Z52" s="17">
        <v>8</v>
      </c>
      <c r="AA52" s="17">
        <v>14</v>
      </c>
      <c r="AB52" s="17">
        <v>11</v>
      </c>
      <c r="AC52" s="17">
        <v>6</v>
      </c>
      <c r="AD52" s="17">
        <v>5</v>
      </c>
      <c r="AE52" s="17">
        <v>1</v>
      </c>
      <c r="AF52" s="17">
        <v>3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10</v>
      </c>
      <c r="AQ52" s="17">
        <v>0</v>
      </c>
      <c r="AR52" s="17">
        <v>0</v>
      </c>
      <c r="AS52" s="17">
        <v>4</v>
      </c>
      <c r="AT52" s="17">
        <v>0</v>
      </c>
      <c r="AU52" s="23">
        <v>13.012377192722091</v>
      </c>
      <c r="AV52" s="21">
        <v>2307</v>
      </c>
      <c r="AW52" s="17">
        <v>83</v>
      </c>
      <c r="AX52" s="23">
        <v>1.3425925925925926</v>
      </c>
      <c r="AY52" s="23">
        <v>86.206896551724142</v>
      </c>
      <c r="AZ52" s="23">
        <v>0.1388888888888889</v>
      </c>
      <c r="BA52" s="23">
        <v>0</v>
      </c>
      <c r="BB52" s="24">
        <v>0</v>
      </c>
      <c r="BC52" s="33">
        <v>0</v>
      </c>
    </row>
    <row r="53" spans="1:56" s="13" customFormat="1" ht="23.1" customHeight="1" x14ac:dyDescent="0.25">
      <c r="A53" s="58" t="s">
        <v>120</v>
      </c>
      <c r="B53" s="17">
        <v>1691</v>
      </c>
      <c r="C53" s="17">
        <v>131</v>
      </c>
      <c r="D53" s="17">
        <v>131</v>
      </c>
      <c r="E53" s="17">
        <v>0</v>
      </c>
      <c r="F53" s="17">
        <v>129</v>
      </c>
      <c r="G53" s="17">
        <v>1</v>
      </c>
      <c r="H53" s="17">
        <v>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129</v>
      </c>
      <c r="S53" s="17">
        <v>1</v>
      </c>
      <c r="T53" s="17">
        <v>1</v>
      </c>
      <c r="U53" s="17">
        <v>0</v>
      </c>
      <c r="V53" s="17">
        <v>2</v>
      </c>
      <c r="W53" s="17">
        <v>2</v>
      </c>
      <c r="X53" s="17">
        <v>0</v>
      </c>
      <c r="Y53" s="17">
        <v>0</v>
      </c>
      <c r="Z53" s="17">
        <v>2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2</v>
      </c>
      <c r="AQ53" s="17">
        <v>0</v>
      </c>
      <c r="AR53" s="17">
        <v>0</v>
      </c>
      <c r="AS53" s="17">
        <v>0</v>
      </c>
      <c r="AT53" s="17">
        <v>0</v>
      </c>
      <c r="AU53" s="18">
        <v>15.907746895328208</v>
      </c>
      <c r="AV53" s="21">
        <v>139</v>
      </c>
      <c r="AW53" s="17">
        <v>1</v>
      </c>
      <c r="AX53" s="18">
        <v>1.5267175572519083</v>
      </c>
      <c r="AY53" s="18">
        <v>100</v>
      </c>
      <c r="AZ53" s="18">
        <v>0</v>
      </c>
      <c r="BA53" s="18">
        <v>0</v>
      </c>
      <c r="BB53" s="19">
        <v>0</v>
      </c>
      <c r="BC53" s="31">
        <v>0</v>
      </c>
      <c r="BD53" s="12"/>
    </row>
    <row r="54" spans="1:56" s="12" customFormat="1" ht="23.1" customHeight="1" thickBot="1" x14ac:dyDescent="0.3">
      <c r="A54" s="58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20"/>
      <c r="AV54" s="21"/>
      <c r="AW54" s="17"/>
      <c r="AX54" s="20"/>
      <c r="AY54" s="20"/>
      <c r="AZ54" s="20"/>
      <c r="BA54" s="20"/>
      <c r="BB54" s="22"/>
      <c r="BC54" s="32"/>
    </row>
    <row r="55" spans="1:56" s="12" customFormat="1" ht="23.1" customHeight="1" thickBot="1" x14ac:dyDescent="0.3">
      <c r="A55" s="59" t="s">
        <v>119</v>
      </c>
      <c r="B55" s="60">
        <v>91027</v>
      </c>
      <c r="C55" s="60">
        <v>6595</v>
      </c>
      <c r="D55" s="60">
        <v>6595</v>
      </c>
      <c r="E55" s="60">
        <v>2</v>
      </c>
      <c r="F55" s="60">
        <v>6504</v>
      </c>
      <c r="G55" s="60">
        <v>50</v>
      </c>
      <c r="H55" s="60">
        <v>4</v>
      </c>
      <c r="I55" s="60">
        <v>25</v>
      </c>
      <c r="J55" s="60">
        <v>7</v>
      </c>
      <c r="K55" s="60">
        <v>1</v>
      </c>
      <c r="L55" s="60">
        <v>0</v>
      </c>
      <c r="M55" s="60">
        <v>0</v>
      </c>
      <c r="N55" s="60">
        <v>0</v>
      </c>
      <c r="O55" s="60">
        <v>0</v>
      </c>
      <c r="P55" s="60">
        <v>4</v>
      </c>
      <c r="Q55" s="60">
        <v>0</v>
      </c>
      <c r="R55" s="60">
        <v>6504</v>
      </c>
      <c r="S55" s="60">
        <v>50</v>
      </c>
      <c r="T55" s="60">
        <v>37</v>
      </c>
      <c r="U55" s="60">
        <v>4</v>
      </c>
      <c r="V55" s="60">
        <v>91</v>
      </c>
      <c r="W55" s="60">
        <v>49</v>
      </c>
      <c r="X55" s="60">
        <v>15</v>
      </c>
      <c r="Y55" s="60">
        <v>5</v>
      </c>
      <c r="Z55" s="60">
        <v>8</v>
      </c>
      <c r="AA55" s="60">
        <v>17</v>
      </c>
      <c r="AB55" s="60">
        <v>11</v>
      </c>
      <c r="AC55" s="60">
        <v>6</v>
      </c>
      <c r="AD55" s="60">
        <v>7</v>
      </c>
      <c r="AE55" s="60">
        <v>4</v>
      </c>
      <c r="AF55" s="60">
        <v>1</v>
      </c>
      <c r="AG55" s="60">
        <v>0</v>
      </c>
      <c r="AH55" s="60">
        <v>0</v>
      </c>
      <c r="AI55" s="60">
        <v>1</v>
      </c>
      <c r="AJ55" s="60">
        <v>0</v>
      </c>
      <c r="AK55" s="60">
        <v>0</v>
      </c>
      <c r="AL55" s="60">
        <v>0</v>
      </c>
      <c r="AM55" s="60">
        <v>0</v>
      </c>
      <c r="AN55" s="60">
        <v>1</v>
      </c>
      <c r="AO55" s="60">
        <v>0</v>
      </c>
      <c r="AP55" s="60">
        <v>21</v>
      </c>
      <c r="AQ55" s="60">
        <v>0</v>
      </c>
      <c r="AR55" s="60">
        <v>1</v>
      </c>
      <c r="AS55" s="60">
        <v>42</v>
      </c>
      <c r="AT55" s="60">
        <v>8</v>
      </c>
      <c r="AU55" s="61">
        <v>11.458138793984203</v>
      </c>
      <c r="AV55" s="62">
        <v>6245</v>
      </c>
      <c r="AW55" s="60">
        <v>2410</v>
      </c>
      <c r="AX55" s="61">
        <v>1.379833206974981</v>
      </c>
      <c r="AY55" s="61">
        <v>53.846153846153847</v>
      </c>
      <c r="AZ55" s="61">
        <v>1.5163002274450343E-2</v>
      </c>
      <c r="BA55" s="61">
        <v>8.791208791208792</v>
      </c>
      <c r="BB55" s="63">
        <v>15.163002274450342</v>
      </c>
      <c r="BC55" s="64">
        <v>1.0989010989010988</v>
      </c>
    </row>
    <row r="56" spans="1:56" s="12" customFormat="1" ht="23.1" customHeight="1" x14ac:dyDescent="0.25">
      <c r="A56" s="58" t="s">
        <v>118</v>
      </c>
      <c r="B56" s="17">
        <v>77923</v>
      </c>
      <c r="C56" s="17">
        <v>5003</v>
      </c>
      <c r="D56" s="17">
        <v>5003</v>
      </c>
      <c r="E56" s="17">
        <v>0</v>
      </c>
      <c r="F56" s="17">
        <v>4930</v>
      </c>
      <c r="G56" s="17">
        <v>43</v>
      </c>
      <c r="H56" s="17">
        <v>3</v>
      </c>
      <c r="I56" s="17">
        <v>19</v>
      </c>
      <c r="J56" s="17">
        <v>6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2</v>
      </c>
      <c r="Q56" s="17">
        <v>0</v>
      </c>
      <c r="R56" s="17">
        <v>4930</v>
      </c>
      <c r="S56" s="17">
        <v>43</v>
      </c>
      <c r="T56" s="17">
        <v>28</v>
      </c>
      <c r="U56" s="17">
        <v>2</v>
      </c>
      <c r="V56" s="17">
        <v>73</v>
      </c>
      <c r="W56" s="17">
        <v>38</v>
      </c>
      <c r="X56" s="17">
        <v>13</v>
      </c>
      <c r="Y56" s="17">
        <v>4</v>
      </c>
      <c r="Z56" s="17">
        <v>8</v>
      </c>
      <c r="AA56" s="17">
        <v>11</v>
      </c>
      <c r="AB56" s="17">
        <v>8</v>
      </c>
      <c r="AC56" s="17">
        <v>2</v>
      </c>
      <c r="AD56" s="17">
        <v>5</v>
      </c>
      <c r="AE56" s="17">
        <v>4</v>
      </c>
      <c r="AF56" s="17">
        <v>1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17</v>
      </c>
      <c r="AQ56" s="17">
        <v>0</v>
      </c>
      <c r="AR56" s="17">
        <v>1</v>
      </c>
      <c r="AS56" s="17">
        <v>35</v>
      </c>
      <c r="AT56" s="17">
        <v>8</v>
      </c>
      <c r="AU56" s="23">
        <v>10.22034572590891</v>
      </c>
      <c r="AV56" s="21">
        <v>4685</v>
      </c>
      <c r="AW56" s="17">
        <v>1724</v>
      </c>
      <c r="AX56" s="23">
        <v>1.4591245252848291</v>
      </c>
      <c r="AY56" s="23">
        <v>52.054794520547944</v>
      </c>
      <c r="AZ56" s="23">
        <v>1.998800719568259E-2</v>
      </c>
      <c r="BA56" s="23">
        <v>10.95890410958904</v>
      </c>
      <c r="BB56" s="24">
        <v>0</v>
      </c>
      <c r="BC56" s="33">
        <v>0</v>
      </c>
    </row>
    <row r="57" spans="1:56" s="12" customFormat="1" ht="23.1" customHeight="1" x14ac:dyDescent="0.25">
      <c r="A57" s="58" t="s">
        <v>117</v>
      </c>
      <c r="B57" s="17">
        <v>13104</v>
      </c>
      <c r="C57" s="17">
        <v>1592</v>
      </c>
      <c r="D57" s="17">
        <v>1592</v>
      </c>
      <c r="E57" s="17">
        <v>2</v>
      </c>
      <c r="F57" s="17">
        <v>1574</v>
      </c>
      <c r="G57" s="17">
        <v>7</v>
      </c>
      <c r="H57" s="17">
        <v>1</v>
      </c>
      <c r="I57" s="17">
        <v>6</v>
      </c>
      <c r="J57" s="17">
        <v>1</v>
      </c>
      <c r="K57" s="17">
        <v>1</v>
      </c>
      <c r="L57" s="17">
        <v>0</v>
      </c>
      <c r="M57" s="17">
        <v>0</v>
      </c>
      <c r="N57" s="17">
        <v>0</v>
      </c>
      <c r="O57" s="17">
        <v>0</v>
      </c>
      <c r="P57" s="17">
        <v>2</v>
      </c>
      <c r="Q57" s="17">
        <v>0</v>
      </c>
      <c r="R57" s="17">
        <v>1574</v>
      </c>
      <c r="S57" s="17">
        <v>7</v>
      </c>
      <c r="T57" s="17">
        <v>9</v>
      </c>
      <c r="U57" s="17">
        <v>2</v>
      </c>
      <c r="V57" s="17">
        <v>18</v>
      </c>
      <c r="W57" s="17">
        <v>11</v>
      </c>
      <c r="X57" s="17">
        <v>2</v>
      </c>
      <c r="Y57" s="17">
        <v>1</v>
      </c>
      <c r="Z57" s="17">
        <v>0</v>
      </c>
      <c r="AA57" s="17">
        <v>6</v>
      </c>
      <c r="AB57" s="17">
        <v>3</v>
      </c>
      <c r="AC57" s="17">
        <v>4</v>
      </c>
      <c r="AD57" s="17">
        <v>2</v>
      </c>
      <c r="AE57" s="17">
        <v>0</v>
      </c>
      <c r="AF57" s="17">
        <v>0</v>
      </c>
      <c r="AG57" s="17">
        <v>0</v>
      </c>
      <c r="AH57" s="17">
        <v>0</v>
      </c>
      <c r="AI57" s="17">
        <v>1</v>
      </c>
      <c r="AJ57" s="17">
        <v>0</v>
      </c>
      <c r="AK57" s="17">
        <v>0</v>
      </c>
      <c r="AL57" s="17">
        <v>0</v>
      </c>
      <c r="AM57" s="17">
        <v>0</v>
      </c>
      <c r="AN57" s="17">
        <v>1</v>
      </c>
      <c r="AO57" s="17">
        <v>0</v>
      </c>
      <c r="AP57" s="17">
        <v>4</v>
      </c>
      <c r="AQ57" s="17">
        <v>0</v>
      </c>
      <c r="AR57" s="17">
        <v>0</v>
      </c>
      <c r="AS57" s="17">
        <v>7</v>
      </c>
      <c r="AT57" s="17">
        <v>0</v>
      </c>
      <c r="AU57" s="18">
        <v>18.818681318681321</v>
      </c>
      <c r="AV57" s="21">
        <v>1560</v>
      </c>
      <c r="AW57" s="17">
        <v>686</v>
      </c>
      <c r="AX57" s="18">
        <v>1.1306532663316582</v>
      </c>
      <c r="AY57" s="18">
        <v>61.111111111111114</v>
      </c>
      <c r="AZ57" s="18">
        <v>0</v>
      </c>
      <c r="BA57" s="18">
        <v>0</v>
      </c>
      <c r="BB57" s="19">
        <v>62.814070351758794</v>
      </c>
      <c r="BC57" s="31">
        <v>5.5555555555555554</v>
      </c>
    </row>
    <row r="58" spans="1:56" s="12" customFormat="1" ht="23.1" customHeight="1" thickBot="1" x14ac:dyDescent="0.3">
      <c r="A58" s="58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21"/>
      <c r="AW58" s="17"/>
      <c r="AX58" s="20"/>
      <c r="AY58" s="20"/>
      <c r="AZ58" s="20"/>
      <c r="BA58" s="20"/>
      <c r="BB58" s="22"/>
      <c r="BC58" s="32"/>
    </row>
    <row r="59" spans="1:56" s="12" customFormat="1" ht="23.1" customHeight="1" thickBot="1" x14ac:dyDescent="0.3">
      <c r="A59" s="59" t="s">
        <v>116</v>
      </c>
      <c r="B59" s="60">
        <v>17124</v>
      </c>
      <c r="C59" s="60">
        <v>1177</v>
      </c>
      <c r="D59" s="60">
        <v>1177</v>
      </c>
      <c r="E59" s="60">
        <v>0</v>
      </c>
      <c r="F59" s="60">
        <v>1160</v>
      </c>
      <c r="G59" s="60">
        <v>11</v>
      </c>
      <c r="H59" s="60">
        <v>1</v>
      </c>
      <c r="I59" s="60">
        <v>3</v>
      </c>
      <c r="J59" s="60">
        <v>2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1160</v>
      </c>
      <c r="S59" s="60">
        <v>11</v>
      </c>
      <c r="T59" s="60">
        <v>6</v>
      </c>
      <c r="U59" s="60">
        <v>0</v>
      </c>
      <c r="V59" s="60">
        <v>17</v>
      </c>
      <c r="W59" s="60">
        <v>14</v>
      </c>
      <c r="X59" s="60">
        <v>9</v>
      </c>
      <c r="Y59" s="60">
        <v>2</v>
      </c>
      <c r="Z59" s="60">
        <v>0</v>
      </c>
      <c r="AA59" s="60">
        <v>3</v>
      </c>
      <c r="AB59" s="60">
        <v>3</v>
      </c>
      <c r="AC59" s="60">
        <v>0</v>
      </c>
      <c r="AD59" s="60">
        <v>2</v>
      </c>
      <c r="AE59" s="60">
        <v>1</v>
      </c>
      <c r="AF59" s="60">
        <v>0</v>
      </c>
      <c r="AG59" s="60">
        <v>0</v>
      </c>
      <c r="AH59" s="60">
        <v>0</v>
      </c>
      <c r="AI59" s="60">
        <v>0</v>
      </c>
      <c r="AJ59" s="60">
        <v>0</v>
      </c>
      <c r="AK59" s="60">
        <v>0</v>
      </c>
      <c r="AL59" s="60">
        <v>0</v>
      </c>
      <c r="AM59" s="60">
        <v>0</v>
      </c>
      <c r="AN59" s="60">
        <v>0</v>
      </c>
      <c r="AO59" s="60">
        <v>0</v>
      </c>
      <c r="AP59" s="60">
        <v>11</v>
      </c>
      <c r="AQ59" s="60">
        <v>0</v>
      </c>
      <c r="AR59" s="60">
        <v>0</v>
      </c>
      <c r="AS59" s="60">
        <v>3</v>
      </c>
      <c r="AT59" s="60">
        <v>0</v>
      </c>
      <c r="AU59" s="61">
        <v>11.218173323989721</v>
      </c>
      <c r="AV59" s="62">
        <v>1153</v>
      </c>
      <c r="AW59" s="60">
        <v>409</v>
      </c>
      <c r="AX59" s="61">
        <v>1.4443500424808837</v>
      </c>
      <c r="AY59" s="61">
        <v>82.35294117647058</v>
      </c>
      <c r="AZ59" s="61">
        <v>0</v>
      </c>
      <c r="BA59" s="61">
        <v>0</v>
      </c>
      <c r="BB59" s="63">
        <v>0</v>
      </c>
      <c r="BC59" s="64">
        <v>0</v>
      </c>
    </row>
    <row r="60" spans="1:56" s="12" customFormat="1" ht="23.1" customHeight="1" x14ac:dyDescent="0.25">
      <c r="A60" s="58" t="s">
        <v>115</v>
      </c>
      <c r="B60" s="17">
        <v>17124</v>
      </c>
      <c r="C60" s="17">
        <v>1177</v>
      </c>
      <c r="D60" s="17">
        <v>1177</v>
      </c>
      <c r="E60" s="17">
        <v>0</v>
      </c>
      <c r="F60" s="17">
        <v>1160</v>
      </c>
      <c r="G60" s="17">
        <v>11</v>
      </c>
      <c r="H60" s="17">
        <v>1</v>
      </c>
      <c r="I60" s="17">
        <v>3</v>
      </c>
      <c r="J60" s="17">
        <v>2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1160</v>
      </c>
      <c r="S60" s="17">
        <v>11</v>
      </c>
      <c r="T60" s="17">
        <v>6</v>
      </c>
      <c r="U60" s="17">
        <v>0</v>
      </c>
      <c r="V60" s="17">
        <v>17</v>
      </c>
      <c r="W60" s="17">
        <v>14</v>
      </c>
      <c r="X60" s="17">
        <v>9</v>
      </c>
      <c r="Y60" s="17">
        <v>2</v>
      </c>
      <c r="Z60" s="17">
        <v>0</v>
      </c>
      <c r="AA60" s="17">
        <v>3</v>
      </c>
      <c r="AB60" s="17">
        <v>3</v>
      </c>
      <c r="AC60" s="17">
        <v>0</v>
      </c>
      <c r="AD60" s="17">
        <v>2</v>
      </c>
      <c r="AE60" s="17">
        <v>1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11</v>
      </c>
      <c r="AQ60" s="17">
        <v>0</v>
      </c>
      <c r="AR60" s="17">
        <v>0</v>
      </c>
      <c r="AS60" s="17">
        <v>3</v>
      </c>
      <c r="AT60" s="17">
        <v>0</v>
      </c>
      <c r="AU60" s="23">
        <v>11.218173323989721</v>
      </c>
      <c r="AV60" s="21">
        <v>1153</v>
      </c>
      <c r="AW60" s="17">
        <v>409</v>
      </c>
      <c r="AX60" s="23">
        <v>1.4443500424808837</v>
      </c>
      <c r="AY60" s="23">
        <v>82.35294117647058</v>
      </c>
      <c r="AZ60" s="23">
        <v>0</v>
      </c>
      <c r="BA60" s="23">
        <v>0</v>
      </c>
      <c r="BB60" s="24">
        <v>0</v>
      </c>
      <c r="BC60" s="33">
        <v>0</v>
      </c>
    </row>
    <row r="61" spans="1:56" s="12" customFormat="1" ht="23.1" customHeight="1" thickBot="1" x14ac:dyDescent="0.3">
      <c r="A61" s="58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20"/>
      <c r="AV61" s="21"/>
      <c r="AW61" s="17"/>
      <c r="AX61" s="18"/>
      <c r="AY61" s="18"/>
      <c r="AZ61" s="18"/>
      <c r="BA61" s="18"/>
      <c r="BB61" s="19"/>
      <c r="BC61" s="31"/>
    </row>
    <row r="62" spans="1:56" s="12" customFormat="1" ht="23.1" customHeight="1" thickBot="1" x14ac:dyDescent="0.3">
      <c r="A62" s="59" t="s">
        <v>114</v>
      </c>
      <c r="B62" s="60">
        <v>19768</v>
      </c>
      <c r="C62" s="60">
        <v>1479</v>
      </c>
      <c r="D62" s="60">
        <v>1479</v>
      </c>
      <c r="E62" s="60">
        <v>1</v>
      </c>
      <c r="F62" s="60">
        <v>1469</v>
      </c>
      <c r="G62" s="60">
        <v>1</v>
      </c>
      <c r="H62" s="60">
        <v>0</v>
      </c>
      <c r="I62" s="60">
        <v>7</v>
      </c>
      <c r="J62" s="60">
        <v>1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1</v>
      </c>
      <c r="Q62" s="60">
        <v>0</v>
      </c>
      <c r="R62" s="60">
        <v>1469</v>
      </c>
      <c r="S62" s="60">
        <v>1</v>
      </c>
      <c r="T62" s="60">
        <v>8</v>
      </c>
      <c r="U62" s="60">
        <v>1</v>
      </c>
      <c r="V62" s="60">
        <v>10</v>
      </c>
      <c r="W62" s="60">
        <v>9</v>
      </c>
      <c r="X62" s="60">
        <v>1</v>
      </c>
      <c r="Y62" s="60">
        <v>0</v>
      </c>
      <c r="Z62" s="60">
        <v>0</v>
      </c>
      <c r="AA62" s="60">
        <v>6</v>
      </c>
      <c r="AB62" s="60">
        <v>6</v>
      </c>
      <c r="AC62" s="60">
        <v>6</v>
      </c>
      <c r="AD62" s="60">
        <v>0</v>
      </c>
      <c r="AE62" s="60">
        <v>0</v>
      </c>
      <c r="AF62" s="60">
        <v>1</v>
      </c>
      <c r="AG62" s="60">
        <v>0</v>
      </c>
      <c r="AH62" s="60">
        <v>0</v>
      </c>
      <c r="AI62" s="60">
        <v>0</v>
      </c>
      <c r="AJ62" s="60"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v>0</v>
      </c>
      <c r="AP62" s="60">
        <v>0</v>
      </c>
      <c r="AQ62" s="60">
        <v>0</v>
      </c>
      <c r="AR62" s="60">
        <v>0</v>
      </c>
      <c r="AS62" s="60">
        <v>1</v>
      </c>
      <c r="AT62" s="60">
        <v>2</v>
      </c>
      <c r="AU62" s="61">
        <v>15.934844192634561</v>
      </c>
      <c r="AV62" s="62">
        <v>1671</v>
      </c>
      <c r="AW62" s="60">
        <v>0</v>
      </c>
      <c r="AX62" s="61">
        <v>0.67613252197430695</v>
      </c>
      <c r="AY62" s="61">
        <v>90</v>
      </c>
      <c r="AZ62" s="61">
        <v>6.7613252197430695E-2</v>
      </c>
      <c r="BA62" s="61">
        <v>20</v>
      </c>
      <c r="BB62" s="63">
        <v>0</v>
      </c>
      <c r="BC62" s="64">
        <v>0</v>
      </c>
    </row>
    <row r="63" spans="1:56" s="12" customFormat="1" ht="23.1" customHeight="1" x14ac:dyDescent="0.25">
      <c r="A63" s="58" t="s">
        <v>113</v>
      </c>
      <c r="B63" s="17">
        <v>19768</v>
      </c>
      <c r="C63" s="17">
        <v>1479</v>
      </c>
      <c r="D63" s="17">
        <v>1479</v>
      </c>
      <c r="E63" s="17">
        <v>1</v>
      </c>
      <c r="F63" s="17">
        <v>1469</v>
      </c>
      <c r="G63" s="17">
        <v>1</v>
      </c>
      <c r="H63" s="17">
        <v>0</v>
      </c>
      <c r="I63" s="17">
        <v>7</v>
      </c>
      <c r="J63" s="17">
        <v>1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1</v>
      </c>
      <c r="Q63" s="17">
        <v>0</v>
      </c>
      <c r="R63" s="17">
        <v>1469</v>
      </c>
      <c r="S63" s="17">
        <v>1</v>
      </c>
      <c r="T63" s="17">
        <v>8</v>
      </c>
      <c r="U63" s="17">
        <v>1</v>
      </c>
      <c r="V63" s="17">
        <v>10</v>
      </c>
      <c r="W63" s="17">
        <v>9</v>
      </c>
      <c r="X63" s="17">
        <v>1</v>
      </c>
      <c r="Y63" s="17">
        <v>0</v>
      </c>
      <c r="Z63" s="17">
        <v>0</v>
      </c>
      <c r="AA63" s="17">
        <v>6</v>
      </c>
      <c r="AB63" s="17">
        <v>6</v>
      </c>
      <c r="AC63" s="17">
        <v>6</v>
      </c>
      <c r="AD63" s="17">
        <v>0</v>
      </c>
      <c r="AE63" s="17">
        <v>0</v>
      </c>
      <c r="AF63" s="17">
        <v>1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1</v>
      </c>
      <c r="AT63" s="17">
        <v>2</v>
      </c>
      <c r="AU63" s="23">
        <v>15.934844192634561</v>
      </c>
      <c r="AV63" s="21">
        <v>1671</v>
      </c>
      <c r="AW63" s="17">
        <v>0</v>
      </c>
      <c r="AX63" s="23">
        <v>0.67613252197430695</v>
      </c>
      <c r="AY63" s="23">
        <v>90</v>
      </c>
      <c r="AZ63" s="23">
        <v>6.7613252197430695E-2</v>
      </c>
      <c r="BA63" s="23">
        <v>20</v>
      </c>
      <c r="BB63" s="24">
        <v>0</v>
      </c>
      <c r="BC63" s="33">
        <v>0</v>
      </c>
    </row>
    <row r="64" spans="1:56" s="12" customFormat="1" ht="23.1" customHeight="1" thickBot="1" x14ac:dyDescent="0.3">
      <c r="A64" s="5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20"/>
      <c r="AV64" s="21"/>
      <c r="AW64" s="17"/>
      <c r="AX64" s="18"/>
      <c r="AY64" s="18"/>
      <c r="AZ64" s="18"/>
      <c r="BA64" s="18"/>
      <c r="BB64" s="19"/>
      <c r="BC64" s="31"/>
    </row>
    <row r="65" spans="1:55" s="12" customFormat="1" ht="23.1" customHeight="1" thickBot="1" x14ac:dyDescent="0.3">
      <c r="A65" s="59" t="s">
        <v>112</v>
      </c>
      <c r="B65" s="60">
        <v>337885</v>
      </c>
      <c r="C65" s="60">
        <v>19215</v>
      </c>
      <c r="D65" s="60">
        <v>19215</v>
      </c>
      <c r="E65" s="60">
        <v>6</v>
      </c>
      <c r="F65" s="60">
        <v>18817</v>
      </c>
      <c r="G65" s="60">
        <v>138</v>
      </c>
      <c r="H65" s="60">
        <v>22</v>
      </c>
      <c r="I65" s="60">
        <v>166</v>
      </c>
      <c r="J65" s="60">
        <v>57</v>
      </c>
      <c r="K65" s="60">
        <v>1</v>
      </c>
      <c r="L65" s="60">
        <v>7</v>
      </c>
      <c r="M65" s="60">
        <v>1</v>
      </c>
      <c r="N65" s="60">
        <v>1</v>
      </c>
      <c r="O65" s="60">
        <v>1</v>
      </c>
      <c r="P65" s="60">
        <v>4</v>
      </c>
      <c r="Q65" s="60">
        <v>4</v>
      </c>
      <c r="R65" s="60">
        <v>18813</v>
      </c>
      <c r="S65" s="60">
        <v>138</v>
      </c>
      <c r="T65" s="60">
        <v>260</v>
      </c>
      <c r="U65" s="60">
        <v>4</v>
      </c>
      <c r="V65" s="60">
        <v>402</v>
      </c>
      <c r="W65" s="60">
        <v>222</v>
      </c>
      <c r="X65" s="60">
        <v>27</v>
      </c>
      <c r="Y65" s="60">
        <v>30</v>
      </c>
      <c r="Z65" s="60">
        <v>15</v>
      </c>
      <c r="AA65" s="60">
        <v>173</v>
      </c>
      <c r="AB65" s="60">
        <v>158</v>
      </c>
      <c r="AC65" s="60">
        <v>87</v>
      </c>
      <c r="AD65" s="60">
        <v>56</v>
      </c>
      <c r="AE65" s="60">
        <v>26</v>
      </c>
      <c r="AF65" s="60">
        <v>15</v>
      </c>
      <c r="AG65" s="60">
        <v>2</v>
      </c>
      <c r="AH65" s="60">
        <v>0</v>
      </c>
      <c r="AI65" s="60">
        <v>0</v>
      </c>
      <c r="AJ65" s="60">
        <v>1</v>
      </c>
      <c r="AK65" s="60">
        <v>0</v>
      </c>
      <c r="AL65" s="60">
        <v>0</v>
      </c>
      <c r="AM65" s="60">
        <v>0</v>
      </c>
      <c r="AN65" s="60">
        <v>0</v>
      </c>
      <c r="AO65" s="60">
        <v>0</v>
      </c>
      <c r="AP65" s="60">
        <v>23</v>
      </c>
      <c r="AQ65" s="60">
        <v>1</v>
      </c>
      <c r="AR65" s="60">
        <v>0</v>
      </c>
      <c r="AS65" s="60">
        <v>180</v>
      </c>
      <c r="AT65" s="60">
        <v>11</v>
      </c>
      <c r="AU65" s="61">
        <v>10.972076298148778</v>
      </c>
      <c r="AV65" s="62">
        <v>18777</v>
      </c>
      <c r="AW65" s="60">
        <v>919</v>
      </c>
      <c r="AX65" s="61">
        <v>2.0921155347384857</v>
      </c>
      <c r="AY65" s="61">
        <v>55.223880597014933</v>
      </c>
      <c r="AZ65" s="61">
        <v>7.8064012490242002E-2</v>
      </c>
      <c r="BA65" s="61">
        <v>2.7363184079601992</v>
      </c>
      <c r="BB65" s="63">
        <v>0</v>
      </c>
      <c r="BC65" s="64">
        <v>0</v>
      </c>
    </row>
    <row r="66" spans="1:55" s="12" customFormat="1" ht="23.1" customHeight="1" x14ac:dyDescent="0.25">
      <c r="A66" s="65" t="s">
        <v>112</v>
      </c>
      <c r="B66" s="66">
        <v>337885</v>
      </c>
      <c r="C66" s="66">
        <v>19215</v>
      </c>
      <c r="D66" s="66">
        <v>19215</v>
      </c>
      <c r="E66" s="66">
        <v>6</v>
      </c>
      <c r="F66" s="66">
        <v>18817</v>
      </c>
      <c r="G66" s="66">
        <v>138</v>
      </c>
      <c r="H66" s="66">
        <v>22</v>
      </c>
      <c r="I66" s="66">
        <v>166</v>
      </c>
      <c r="J66" s="66">
        <v>57</v>
      </c>
      <c r="K66" s="66">
        <v>1</v>
      </c>
      <c r="L66" s="66">
        <v>7</v>
      </c>
      <c r="M66" s="66">
        <v>1</v>
      </c>
      <c r="N66" s="66">
        <v>1</v>
      </c>
      <c r="O66" s="66">
        <v>1</v>
      </c>
      <c r="P66" s="66">
        <v>4</v>
      </c>
      <c r="Q66" s="66">
        <v>4</v>
      </c>
      <c r="R66" s="66">
        <v>18813</v>
      </c>
      <c r="S66" s="66">
        <v>138</v>
      </c>
      <c r="T66" s="66">
        <v>260</v>
      </c>
      <c r="U66" s="66">
        <v>4</v>
      </c>
      <c r="V66" s="66">
        <v>402</v>
      </c>
      <c r="W66" s="66">
        <v>222</v>
      </c>
      <c r="X66" s="66">
        <v>27</v>
      </c>
      <c r="Y66" s="66">
        <v>30</v>
      </c>
      <c r="Z66" s="66">
        <v>15</v>
      </c>
      <c r="AA66" s="66">
        <v>173</v>
      </c>
      <c r="AB66" s="66">
        <v>158</v>
      </c>
      <c r="AC66" s="66">
        <v>87</v>
      </c>
      <c r="AD66" s="66">
        <v>56</v>
      </c>
      <c r="AE66" s="66">
        <v>26</v>
      </c>
      <c r="AF66" s="66">
        <v>15</v>
      </c>
      <c r="AG66" s="66">
        <v>2</v>
      </c>
      <c r="AH66" s="66">
        <v>0</v>
      </c>
      <c r="AI66" s="66">
        <v>0</v>
      </c>
      <c r="AJ66" s="66">
        <v>1</v>
      </c>
      <c r="AK66" s="66">
        <v>0</v>
      </c>
      <c r="AL66" s="66">
        <v>0</v>
      </c>
      <c r="AM66" s="66">
        <v>0</v>
      </c>
      <c r="AN66" s="66">
        <v>0</v>
      </c>
      <c r="AO66" s="66">
        <v>0</v>
      </c>
      <c r="AP66" s="66">
        <v>23</v>
      </c>
      <c r="AQ66" s="66">
        <v>1</v>
      </c>
      <c r="AR66" s="66">
        <v>0</v>
      </c>
      <c r="AS66" s="66">
        <v>180</v>
      </c>
      <c r="AT66" s="66">
        <v>11</v>
      </c>
      <c r="AU66" s="67">
        <v>10.972076298148778</v>
      </c>
      <c r="AV66" s="68">
        <v>18777</v>
      </c>
      <c r="AW66" s="66">
        <v>919</v>
      </c>
      <c r="AX66" s="67">
        <v>2.0921155347384857</v>
      </c>
      <c r="AY66" s="67">
        <v>55.223880597014933</v>
      </c>
      <c r="AZ66" s="67">
        <v>7.8064012490242002E-2</v>
      </c>
      <c r="BA66" s="67">
        <v>2.7363184079601992</v>
      </c>
      <c r="BB66" s="69">
        <v>0</v>
      </c>
      <c r="BC66" s="70">
        <v>0</v>
      </c>
    </row>
  </sheetData>
  <mergeCells count="70">
    <mergeCell ref="AX3:AX7"/>
    <mergeCell ref="AY3:AY7"/>
    <mergeCell ref="AZ3:AZ7"/>
    <mergeCell ref="AW4:AW7"/>
    <mergeCell ref="R3:U4"/>
    <mergeCell ref="V3:V7"/>
    <mergeCell ref="AJ4:AL4"/>
    <mergeCell ref="AM4:AM7"/>
    <mergeCell ref="AE6:AE7"/>
    <mergeCell ref="AV4:AV7"/>
    <mergeCell ref="X6:X7"/>
    <mergeCell ref="AL6:AL7"/>
    <mergeCell ref="U5:U7"/>
    <mergeCell ref="AS3:AS7"/>
    <mergeCell ref="AB4:AB7"/>
    <mergeCell ref="W3:W7"/>
    <mergeCell ref="BB3:BB7"/>
    <mergeCell ref="BC3:BC7"/>
    <mergeCell ref="D4:D7"/>
    <mergeCell ref="E4:E7"/>
    <mergeCell ref="F4:K4"/>
    <mergeCell ref="L4:N4"/>
    <mergeCell ref="O4:P4"/>
    <mergeCell ref="AN4:AN7"/>
    <mergeCell ref="AQ4:AQ7"/>
    <mergeCell ref="AR4:AR7"/>
    <mergeCell ref="AE5:AG5"/>
    <mergeCell ref="AH5:AI5"/>
    <mergeCell ref="AJ5:AJ7"/>
    <mergeCell ref="AK5:AL5"/>
    <mergeCell ref="AV3:AW3"/>
    <mergeCell ref="AD6:AD7"/>
    <mergeCell ref="A3:A7"/>
    <mergeCell ref="B3:B7"/>
    <mergeCell ref="C3:C7"/>
    <mergeCell ref="D3:P3"/>
    <mergeCell ref="Q3:Q4"/>
    <mergeCell ref="F5:F7"/>
    <mergeCell ref="G5:G7"/>
    <mergeCell ref="H5:H7"/>
    <mergeCell ref="I5:I7"/>
    <mergeCell ref="P5:P7"/>
    <mergeCell ref="Q5:Q7"/>
    <mergeCell ref="O5:O7"/>
    <mergeCell ref="J5:J7"/>
    <mergeCell ref="K5:K7"/>
    <mergeCell ref="L5:L7"/>
    <mergeCell ref="M5:M7"/>
    <mergeCell ref="X3:AB3"/>
    <mergeCell ref="AC3:AR3"/>
    <mergeCell ref="AF6:AF7"/>
    <mergeCell ref="AG6:AG7"/>
    <mergeCell ref="AH6:AH7"/>
    <mergeCell ref="AD4:AI4"/>
    <mergeCell ref="N5:N7"/>
    <mergeCell ref="BA3:BA7"/>
    <mergeCell ref="AO4:AO7"/>
    <mergeCell ref="AP4:AP7"/>
    <mergeCell ref="R5:R7"/>
    <mergeCell ref="S5:S7"/>
    <mergeCell ref="AI6:AI7"/>
    <mergeCell ref="AK6:AK7"/>
    <mergeCell ref="T5:T7"/>
    <mergeCell ref="Y6:Y7"/>
    <mergeCell ref="X4:Y5"/>
    <mergeCell ref="Z4:Z7"/>
    <mergeCell ref="AA4:AA7"/>
    <mergeCell ref="AT3:AT7"/>
    <mergeCell ref="AU3:AU7"/>
    <mergeCell ref="AC4:AC7"/>
  </mergeCells>
  <phoneticPr fontId="42"/>
  <pageMargins left="0.78740157480314965" right="0.39370078740157483" top="0.39370078740157483" bottom="0.3937007874015748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161E-B586-4DAF-A17A-194C33880BAB}">
  <dimension ref="A1:BF54"/>
  <sheetViews>
    <sheetView view="pageBreakPreview" zoomScale="86" zoomScaleNormal="70" zoomScaleSheetLayoutView="86" workbookViewId="0">
      <pane xSplit="3" ySplit="6" topLeftCell="D30" activePane="bottomRight" state="frozen"/>
      <selection activeCell="O11" sqref="O11"/>
      <selection pane="topRight" activeCell="O11" sqref="O11"/>
      <selection pane="bottomLeft" activeCell="O11" sqref="O11"/>
      <selection pane="bottomRight" activeCell="H35" sqref="H35"/>
    </sheetView>
  </sheetViews>
  <sheetFormatPr defaultColWidth="11.625" defaultRowHeight="24.95" customHeight="1" x14ac:dyDescent="0.3"/>
  <cols>
    <col min="1" max="2" width="4.5" style="1" customWidth="1"/>
    <col min="3" max="3" width="10.75" style="1" customWidth="1"/>
    <col min="4" max="4" width="10.625" style="1" customWidth="1"/>
    <col min="5" max="5" width="10.25" style="1" customWidth="1"/>
    <col min="6" max="6" width="11" style="1" customWidth="1"/>
    <col min="7" max="7" width="6.125" style="1" customWidth="1"/>
    <col min="8" max="8" width="10.75" style="1" customWidth="1"/>
    <col min="9" max="9" width="6.625" style="1" customWidth="1"/>
    <col min="10" max="10" width="5.625" style="1" customWidth="1"/>
    <col min="11" max="12" width="6.625" style="1" customWidth="1"/>
    <col min="13" max="13" width="5.125" style="1" customWidth="1"/>
    <col min="14" max="14" width="5.75" style="1" customWidth="1"/>
    <col min="15" max="17" width="5.125" style="1" customWidth="1"/>
    <col min="18" max="18" width="5.625" style="1" customWidth="1"/>
    <col min="19" max="19" width="5.125" style="1" customWidth="1"/>
    <col min="20" max="20" width="10.625" style="1" customWidth="1"/>
    <col min="21" max="22" width="6.625" style="1" customWidth="1"/>
    <col min="23" max="23" width="6" style="1" customWidth="1"/>
    <col min="24" max="24" width="9.375" style="1" customWidth="1"/>
    <col min="25" max="27" width="6.625" style="1" customWidth="1"/>
    <col min="28" max="28" width="5.5" style="1" customWidth="1"/>
    <col min="29" max="32" width="6.625" style="1" customWidth="1"/>
    <col min="33" max="33" width="5.75" style="49" customWidth="1"/>
    <col min="34" max="34" width="5.875" style="49" customWidth="1"/>
    <col min="35" max="43" width="5.125" style="49" customWidth="1"/>
    <col min="44" max="44" width="6.625" style="49" customWidth="1"/>
    <col min="45" max="45" width="5.125" style="49" customWidth="1"/>
    <col min="46" max="46" width="5.875" style="49" customWidth="1"/>
    <col min="47" max="47" width="6.625" style="49" customWidth="1"/>
    <col min="48" max="48" width="5.5" style="49" customWidth="1"/>
    <col min="49" max="49" width="9.625" style="49" customWidth="1"/>
    <col min="50" max="50" width="10.25" style="1" customWidth="1"/>
    <col min="51" max="51" width="9.5" style="1" bestFit="1" customWidth="1"/>
    <col min="52" max="52" width="7.625" style="1" customWidth="1"/>
    <col min="53" max="53" width="8" style="1" customWidth="1"/>
    <col min="54" max="54" width="8.375" style="1" customWidth="1"/>
    <col min="55" max="55" width="8.25" style="1" customWidth="1"/>
    <col min="56" max="56" width="10.625" style="1" customWidth="1"/>
    <col min="57" max="57" width="8.375" style="1" customWidth="1"/>
    <col min="58" max="16384" width="11.625" style="1"/>
  </cols>
  <sheetData>
    <row r="1" spans="1:58" ht="30" customHeight="1" x14ac:dyDescent="0.3">
      <c r="A1" s="53" t="s">
        <v>262</v>
      </c>
      <c r="B1" s="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6"/>
      <c r="BA1" s="37"/>
      <c r="BB1" s="37"/>
      <c r="BC1" s="37"/>
      <c r="BD1" s="37"/>
      <c r="BE1" s="37"/>
    </row>
    <row r="2" spans="1:58" ht="14.25" x14ac:dyDescent="0.3">
      <c r="C2" s="38"/>
      <c r="F2" s="39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1"/>
      <c r="BB2" s="42"/>
      <c r="BC2" s="42"/>
      <c r="BD2" s="42"/>
      <c r="BE2" s="40" t="s">
        <v>190</v>
      </c>
    </row>
    <row r="3" spans="1:58" ht="18.75" customHeight="1" x14ac:dyDescent="0.3">
      <c r="A3" s="350" t="s">
        <v>67</v>
      </c>
      <c r="B3" s="351"/>
      <c r="C3" s="353" t="s">
        <v>68</v>
      </c>
      <c r="D3" s="314" t="s">
        <v>69</v>
      </c>
      <c r="E3" s="309" t="s">
        <v>70</v>
      </c>
      <c r="F3" s="269" t="s">
        <v>71</v>
      </c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1"/>
      <c r="S3" s="356" t="s">
        <v>72</v>
      </c>
      <c r="T3" s="279" t="s">
        <v>73</v>
      </c>
      <c r="U3" s="298"/>
      <c r="V3" s="298"/>
      <c r="W3" s="299"/>
      <c r="X3" s="309" t="s">
        <v>74</v>
      </c>
      <c r="Y3" s="309" t="s">
        <v>75</v>
      </c>
      <c r="Z3" s="305" t="s">
        <v>76</v>
      </c>
      <c r="AA3" s="305"/>
      <c r="AB3" s="305"/>
      <c r="AC3" s="305"/>
      <c r="AD3" s="305"/>
      <c r="AE3" s="306" t="s">
        <v>77</v>
      </c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8"/>
      <c r="AU3" s="309" t="s">
        <v>9</v>
      </c>
      <c r="AV3" s="309" t="s">
        <v>65</v>
      </c>
      <c r="AW3" s="309" t="s">
        <v>78</v>
      </c>
      <c r="AX3" s="309" t="s">
        <v>62</v>
      </c>
      <c r="AY3" s="309" t="s">
        <v>79</v>
      </c>
      <c r="AZ3" s="309" t="s">
        <v>80</v>
      </c>
      <c r="BA3" s="309" t="s">
        <v>81</v>
      </c>
      <c r="BB3" s="309" t="s">
        <v>82</v>
      </c>
      <c r="BC3" s="309" t="s">
        <v>83</v>
      </c>
      <c r="BD3" s="309" t="s">
        <v>63</v>
      </c>
      <c r="BE3" s="309" t="s">
        <v>84</v>
      </c>
    </row>
    <row r="4" spans="1:58" ht="18.75" customHeight="1" x14ac:dyDescent="0.3">
      <c r="A4" s="352"/>
      <c r="B4" s="351"/>
      <c r="C4" s="354"/>
      <c r="D4" s="315"/>
      <c r="E4" s="312"/>
      <c r="F4" s="314" t="s">
        <v>85</v>
      </c>
      <c r="G4" s="320" t="s">
        <v>86</v>
      </c>
      <c r="H4" s="269" t="s">
        <v>87</v>
      </c>
      <c r="I4" s="270"/>
      <c r="J4" s="270"/>
      <c r="K4" s="270"/>
      <c r="L4" s="270"/>
      <c r="M4" s="271"/>
      <c r="N4" s="323" t="s">
        <v>88</v>
      </c>
      <c r="O4" s="323"/>
      <c r="P4" s="323"/>
      <c r="Q4" s="324" t="s">
        <v>89</v>
      </c>
      <c r="R4" s="324"/>
      <c r="S4" s="357"/>
      <c r="T4" s="280"/>
      <c r="U4" s="300"/>
      <c r="V4" s="300"/>
      <c r="W4" s="301"/>
      <c r="X4" s="312"/>
      <c r="Y4" s="312"/>
      <c r="Z4" s="325" t="s">
        <v>90</v>
      </c>
      <c r="AA4" s="326"/>
      <c r="AB4" s="309" t="s">
        <v>91</v>
      </c>
      <c r="AC4" s="309" t="s">
        <v>92</v>
      </c>
      <c r="AD4" s="309" t="s">
        <v>93</v>
      </c>
      <c r="AE4" s="309" t="s">
        <v>94</v>
      </c>
      <c r="AF4" s="306" t="s">
        <v>20</v>
      </c>
      <c r="AG4" s="339"/>
      <c r="AH4" s="339"/>
      <c r="AI4" s="339"/>
      <c r="AJ4" s="339"/>
      <c r="AK4" s="340"/>
      <c r="AL4" s="272" t="s">
        <v>21</v>
      </c>
      <c r="AM4" s="273"/>
      <c r="AN4" s="274"/>
      <c r="AO4" s="302" t="s">
        <v>22</v>
      </c>
      <c r="AP4" s="314" t="s">
        <v>64</v>
      </c>
      <c r="AQ4" s="317" t="s">
        <v>95</v>
      </c>
      <c r="AR4" s="317" t="s">
        <v>96</v>
      </c>
      <c r="AS4" s="329" t="s">
        <v>26</v>
      </c>
      <c r="AT4" s="332" t="s">
        <v>27</v>
      </c>
      <c r="AU4" s="310"/>
      <c r="AV4" s="310"/>
      <c r="AW4" s="312"/>
      <c r="AX4" s="312"/>
      <c r="AY4" s="312"/>
      <c r="AZ4" s="312"/>
      <c r="BA4" s="312"/>
      <c r="BB4" s="312"/>
      <c r="BC4" s="310"/>
      <c r="BD4" s="312"/>
      <c r="BE4" s="312"/>
    </row>
    <row r="5" spans="1:58" ht="18.75" customHeight="1" x14ac:dyDescent="0.3">
      <c r="A5" s="352"/>
      <c r="B5" s="351"/>
      <c r="C5" s="354"/>
      <c r="D5" s="315"/>
      <c r="E5" s="312"/>
      <c r="F5" s="315"/>
      <c r="G5" s="321"/>
      <c r="H5" s="335" t="s">
        <v>30</v>
      </c>
      <c r="I5" s="337" t="s">
        <v>106</v>
      </c>
      <c r="J5" s="337" t="s">
        <v>107</v>
      </c>
      <c r="K5" s="246" t="s">
        <v>184</v>
      </c>
      <c r="L5" s="246" t="s">
        <v>105</v>
      </c>
      <c r="M5" s="246" t="s">
        <v>108</v>
      </c>
      <c r="N5" s="246" t="s">
        <v>185</v>
      </c>
      <c r="O5" s="246" t="s">
        <v>109</v>
      </c>
      <c r="P5" s="246" t="s">
        <v>110</v>
      </c>
      <c r="Q5" s="246" t="s">
        <v>111</v>
      </c>
      <c r="R5" s="337" t="s">
        <v>33</v>
      </c>
      <c r="S5" s="337" t="s">
        <v>34</v>
      </c>
      <c r="T5" s="337" t="s">
        <v>35</v>
      </c>
      <c r="U5" s="337" t="s">
        <v>36</v>
      </c>
      <c r="V5" s="337" t="s">
        <v>37</v>
      </c>
      <c r="W5" s="255" t="s">
        <v>38</v>
      </c>
      <c r="X5" s="312"/>
      <c r="Y5" s="312"/>
      <c r="Z5" s="327"/>
      <c r="AA5" s="328"/>
      <c r="AB5" s="312"/>
      <c r="AC5" s="312"/>
      <c r="AD5" s="312"/>
      <c r="AE5" s="312"/>
      <c r="AF5" s="43" t="s">
        <v>39</v>
      </c>
      <c r="AG5" s="269" t="s">
        <v>40</v>
      </c>
      <c r="AH5" s="270"/>
      <c r="AI5" s="271"/>
      <c r="AJ5" s="293" t="s">
        <v>41</v>
      </c>
      <c r="AK5" s="294"/>
      <c r="AL5" s="258" t="s">
        <v>42</v>
      </c>
      <c r="AM5" s="269" t="s">
        <v>43</v>
      </c>
      <c r="AN5" s="271"/>
      <c r="AO5" s="303"/>
      <c r="AP5" s="315"/>
      <c r="AQ5" s="318"/>
      <c r="AR5" s="318"/>
      <c r="AS5" s="330"/>
      <c r="AT5" s="333"/>
      <c r="AU5" s="310"/>
      <c r="AV5" s="310"/>
      <c r="AW5" s="312"/>
      <c r="AX5" s="312"/>
      <c r="AY5" s="312"/>
      <c r="AZ5" s="312"/>
      <c r="BA5" s="312"/>
      <c r="BB5" s="312"/>
      <c r="BC5" s="310"/>
      <c r="BD5" s="312"/>
      <c r="BE5" s="312"/>
    </row>
    <row r="6" spans="1:58" ht="153" customHeight="1" x14ac:dyDescent="0.3">
      <c r="A6" s="352"/>
      <c r="B6" s="351"/>
      <c r="C6" s="355"/>
      <c r="D6" s="316"/>
      <c r="E6" s="313"/>
      <c r="F6" s="316"/>
      <c r="G6" s="322"/>
      <c r="H6" s="336"/>
      <c r="I6" s="338"/>
      <c r="J6" s="338"/>
      <c r="K6" s="248"/>
      <c r="L6" s="248"/>
      <c r="M6" s="248"/>
      <c r="N6" s="248"/>
      <c r="O6" s="248"/>
      <c r="P6" s="248"/>
      <c r="Q6" s="248"/>
      <c r="R6" s="338"/>
      <c r="S6" s="338"/>
      <c r="T6" s="338"/>
      <c r="U6" s="338"/>
      <c r="V6" s="338"/>
      <c r="W6" s="257"/>
      <c r="X6" s="313"/>
      <c r="Y6" s="313"/>
      <c r="Z6" s="71" t="s">
        <v>97</v>
      </c>
      <c r="AA6" s="71" t="s">
        <v>98</v>
      </c>
      <c r="AB6" s="313"/>
      <c r="AC6" s="313"/>
      <c r="AD6" s="313"/>
      <c r="AE6" s="313"/>
      <c r="AF6" s="72" t="s">
        <v>46</v>
      </c>
      <c r="AG6" s="72" t="s">
        <v>47</v>
      </c>
      <c r="AH6" s="72" t="s">
        <v>48</v>
      </c>
      <c r="AI6" s="57" t="s">
        <v>49</v>
      </c>
      <c r="AJ6" s="72" t="s">
        <v>50</v>
      </c>
      <c r="AK6" s="72" t="s">
        <v>51</v>
      </c>
      <c r="AL6" s="259"/>
      <c r="AM6" s="72" t="s">
        <v>50</v>
      </c>
      <c r="AN6" s="72" t="s">
        <v>51</v>
      </c>
      <c r="AO6" s="304"/>
      <c r="AP6" s="316"/>
      <c r="AQ6" s="319"/>
      <c r="AR6" s="319"/>
      <c r="AS6" s="331"/>
      <c r="AT6" s="334"/>
      <c r="AU6" s="311"/>
      <c r="AV6" s="311"/>
      <c r="AW6" s="313"/>
      <c r="AX6" s="313"/>
      <c r="AY6" s="313"/>
      <c r="AZ6" s="313"/>
      <c r="BA6" s="313"/>
      <c r="BB6" s="313"/>
      <c r="BC6" s="311"/>
      <c r="BD6" s="313"/>
      <c r="BE6" s="313"/>
    </row>
    <row r="7" spans="1:58" s="52" customFormat="1" ht="9.9499999999999993" customHeight="1" x14ac:dyDescent="0.25">
      <c r="A7" s="56"/>
      <c r="B7" s="56"/>
      <c r="C7" s="56"/>
      <c r="D7" s="44"/>
      <c r="E7" s="45"/>
      <c r="F7" s="44"/>
      <c r="G7" s="46"/>
      <c r="H7" s="50"/>
      <c r="I7" s="46"/>
      <c r="J7" s="46"/>
      <c r="K7" s="50"/>
      <c r="L7" s="50"/>
      <c r="M7" s="50"/>
      <c r="N7" s="50"/>
      <c r="O7" s="50"/>
      <c r="P7" s="50"/>
      <c r="Q7" s="50"/>
      <c r="R7" s="46"/>
      <c r="S7" s="46"/>
      <c r="T7" s="46"/>
      <c r="U7" s="46"/>
      <c r="V7" s="46"/>
      <c r="W7" s="46"/>
      <c r="X7" s="45"/>
      <c r="Y7" s="45"/>
      <c r="Z7" s="46"/>
      <c r="AA7" s="46"/>
      <c r="AB7" s="45"/>
      <c r="AC7" s="45"/>
      <c r="AD7" s="45"/>
      <c r="AE7" s="45"/>
      <c r="AF7" s="45"/>
      <c r="AG7" s="45"/>
      <c r="AH7" s="45"/>
      <c r="AI7" s="44"/>
      <c r="AJ7" s="45"/>
      <c r="AK7" s="45"/>
      <c r="AL7" s="45"/>
      <c r="AM7" s="45"/>
      <c r="AN7" s="45"/>
      <c r="AO7" s="44"/>
      <c r="AP7" s="44"/>
      <c r="AQ7" s="47"/>
      <c r="AR7" s="47"/>
      <c r="AS7" s="44"/>
      <c r="AT7" s="45"/>
      <c r="AU7" s="51"/>
      <c r="AV7" s="51"/>
      <c r="AW7" s="45"/>
      <c r="AX7" s="45"/>
      <c r="AY7" s="45"/>
      <c r="AZ7" s="45"/>
      <c r="BA7" s="45"/>
      <c r="BB7" s="45"/>
      <c r="BC7" s="48"/>
      <c r="BD7" s="45"/>
      <c r="BE7" s="45"/>
    </row>
    <row r="8" spans="1:58" s="16" customFormat="1" ht="30" customHeight="1" x14ac:dyDescent="0.25">
      <c r="A8" s="358" t="s">
        <v>99</v>
      </c>
      <c r="B8" s="359"/>
      <c r="C8" s="73" t="s">
        <v>104</v>
      </c>
      <c r="D8" s="74"/>
      <c r="E8" s="75">
        <v>1</v>
      </c>
      <c r="F8" s="75">
        <v>1</v>
      </c>
      <c r="G8" s="75">
        <v>0</v>
      </c>
      <c r="H8" s="75">
        <v>1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1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  <c r="AG8" s="75">
        <v>0</v>
      </c>
      <c r="AH8" s="75">
        <v>0</v>
      </c>
      <c r="AI8" s="75">
        <v>0</v>
      </c>
      <c r="AJ8" s="75">
        <v>0</v>
      </c>
      <c r="AK8" s="75">
        <v>0</v>
      </c>
      <c r="AL8" s="75">
        <v>0</v>
      </c>
      <c r="AM8" s="75">
        <v>0</v>
      </c>
      <c r="AN8" s="75">
        <v>0</v>
      </c>
      <c r="AO8" s="75">
        <v>0</v>
      </c>
      <c r="AP8" s="75">
        <v>0</v>
      </c>
      <c r="AQ8" s="75">
        <v>0</v>
      </c>
      <c r="AR8" s="75">
        <v>0</v>
      </c>
      <c r="AS8" s="75">
        <v>0</v>
      </c>
      <c r="AT8" s="75">
        <v>0</v>
      </c>
      <c r="AU8" s="75">
        <v>0</v>
      </c>
      <c r="AV8" s="75">
        <v>0</v>
      </c>
      <c r="AW8" s="74"/>
      <c r="AX8" s="75">
        <v>0</v>
      </c>
      <c r="AY8" s="75" t="s">
        <v>66</v>
      </c>
      <c r="AZ8" s="76" t="s">
        <v>66</v>
      </c>
      <c r="BA8" s="76" t="s">
        <v>66</v>
      </c>
      <c r="BB8" s="77" t="s">
        <v>66</v>
      </c>
      <c r="BC8" s="76" t="s">
        <v>66</v>
      </c>
      <c r="BD8" s="78" t="s">
        <v>66</v>
      </c>
      <c r="BE8" s="76" t="s">
        <v>66</v>
      </c>
    </row>
    <row r="9" spans="1:58" s="16" customFormat="1" ht="9.9499999999999993" customHeight="1" x14ac:dyDescent="0.25">
      <c r="A9" s="79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2"/>
      <c r="AZ9" s="83"/>
      <c r="BA9" s="84"/>
      <c r="BB9" s="85"/>
      <c r="BC9" s="86"/>
      <c r="BD9" s="87"/>
      <c r="BE9" s="86"/>
      <c r="BF9" s="52"/>
    </row>
    <row r="10" spans="1:58" s="16" customFormat="1" ht="35.1" customHeight="1" x14ac:dyDescent="0.25">
      <c r="A10" s="341" t="s">
        <v>100</v>
      </c>
      <c r="B10" s="345"/>
      <c r="C10" s="88" t="s">
        <v>171</v>
      </c>
      <c r="D10" s="89">
        <v>41576</v>
      </c>
      <c r="E10" s="89">
        <v>2674</v>
      </c>
      <c r="F10" s="89">
        <v>2674</v>
      </c>
      <c r="G10" s="89">
        <v>0</v>
      </c>
      <c r="H10" s="89">
        <v>2493</v>
      </c>
      <c r="I10" s="89">
        <v>61</v>
      </c>
      <c r="J10" s="89">
        <v>1</v>
      </c>
      <c r="K10" s="89">
        <v>113</v>
      </c>
      <c r="L10" s="89">
        <v>6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1</v>
      </c>
      <c r="T10" s="89">
        <v>2492</v>
      </c>
      <c r="U10" s="89">
        <v>61</v>
      </c>
      <c r="V10" s="89">
        <v>121</v>
      </c>
      <c r="W10" s="89">
        <v>0</v>
      </c>
      <c r="X10" s="89">
        <v>182</v>
      </c>
      <c r="Y10" s="89">
        <v>117</v>
      </c>
      <c r="Z10" s="89">
        <v>17</v>
      </c>
      <c r="AA10" s="89">
        <v>23</v>
      </c>
      <c r="AB10" s="89">
        <v>10</v>
      </c>
      <c r="AC10" s="89">
        <v>82</v>
      </c>
      <c r="AD10" s="89">
        <v>79</v>
      </c>
      <c r="AE10" s="89">
        <v>47</v>
      </c>
      <c r="AF10" s="89">
        <v>41</v>
      </c>
      <c r="AG10" s="89">
        <v>8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89">
        <v>0</v>
      </c>
      <c r="AR10" s="89">
        <v>16</v>
      </c>
      <c r="AS10" s="89">
        <v>0</v>
      </c>
      <c r="AT10" s="89">
        <v>2</v>
      </c>
      <c r="AU10" s="89">
        <v>65</v>
      </c>
      <c r="AV10" s="89">
        <v>2</v>
      </c>
      <c r="AW10" s="111">
        <v>12.136809697902635</v>
      </c>
      <c r="AX10" s="89">
        <v>2559</v>
      </c>
      <c r="AY10" s="89">
        <v>187</v>
      </c>
      <c r="AZ10" s="90">
        <v>6.8062827225130897</v>
      </c>
      <c r="BA10" s="90">
        <v>64.285714285714278</v>
      </c>
      <c r="BB10" s="89">
        <v>0</v>
      </c>
      <c r="BC10" s="90">
        <v>1.0989010989010988</v>
      </c>
      <c r="BD10" s="89">
        <v>0</v>
      </c>
      <c r="BE10" s="89">
        <v>0</v>
      </c>
    </row>
    <row r="11" spans="1:58" s="16" customFormat="1" ht="35.1" customHeight="1" x14ac:dyDescent="0.25">
      <c r="A11" s="342"/>
      <c r="B11" s="346"/>
      <c r="C11" s="91" t="s">
        <v>172</v>
      </c>
      <c r="D11" s="92">
        <v>40445</v>
      </c>
      <c r="E11" s="92">
        <v>2793</v>
      </c>
      <c r="F11" s="92">
        <v>2793</v>
      </c>
      <c r="G11" s="92">
        <v>0</v>
      </c>
      <c r="H11" s="92">
        <v>2636</v>
      </c>
      <c r="I11" s="92">
        <v>58</v>
      </c>
      <c r="J11" s="92">
        <v>4</v>
      </c>
      <c r="K11" s="92">
        <v>78</v>
      </c>
      <c r="L11" s="92">
        <v>14</v>
      </c>
      <c r="M11" s="92">
        <v>0</v>
      </c>
      <c r="N11" s="92">
        <v>1</v>
      </c>
      <c r="O11" s="92">
        <v>1</v>
      </c>
      <c r="P11" s="92">
        <v>0</v>
      </c>
      <c r="Q11" s="92">
        <v>0</v>
      </c>
      <c r="R11" s="92">
        <v>1</v>
      </c>
      <c r="S11" s="92">
        <v>0</v>
      </c>
      <c r="T11" s="92">
        <v>2636</v>
      </c>
      <c r="U11" s="92">
        <v>58</v>
      </c>
      <c r="V11" s="92">
        <v>98</v>
      </c>
      <c r="W11" s="92">
        <v>1</v>
      </c>
      <c r="X11" s="92">
        <v>157</v>
      </c>
      <c r="Y11" s="92">
        <v>99</v>
      </c>
      <c r="Z11" s="92">
        <v>12</v>
      </c>
      <c r="AA11" s="92">
        <v>20</v>
      </c>
      <c r="AB11" s="92">
        <v>7</v>
      </c>
      <c r="AC11" s="92">
        <v>76</v>
      </c>
      <c r="AD11" s="92">
        <v>71</v>
      </c>
      <c r="AE11" s="92">
        <v>36</v>
      </c>
      <c r="AF11" s="92">
        <v>30</v>
      </c>
      <c r="AG11" s="92">
        <v>15</v>
      </c>
      <c r="AH11" s="92">
        <v>2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  <c r="AP11" s="92">
        <v>0</v>
      </c>
      <c r="AQ11" s="92">
        <v>0</v>
      </c>
      <c r="AR11" s="92">
        <v>10</v>
      </c>
      <c r="AS11" s="92">
        <v>0</v>
      </c>
      <c r="AT11" s="92">
        <v>3</v>
      </c>
      <c r="AU11" s="92">
        <v>58</v>
      </c>
      <c r="AV11" s="92">
        <v>5</v>
      </c>
      <c r="AW11" s="112">
        <v>12.419334899245889</v>
      </c>
      <c r="AX11" s="92">
        <v>2429</v>
      </c>
      <c r="AY11" s="92">
        <v>199</v>
      </c>
      <c r="AZ11" s="93">
        <v>5.6211958467597567</v>
      </c>
      <c r="BA11" s="93">
        <v>63.057324840764331</v>
      </c>
      <c r="BB11" s="94">
        <v>7.160759040458288E-2</v>
      </c>
      <c r="BC11" s="93">
        <v>3.1847133757961781</v>
      </c>
      <c r="BD11" s="92">
        <v>0</v>
      </c>
      <c r="BE11" s="92">
        <v>0</v>
      </c>
    </row>
    <row r="12" spans="1:58" s="16" customFormat="1" ht="35.1" customHeight="1" x14ac:dyDescent="0.25">
      <c r="A12" s="342"/>
      <c r="B12" s="346"/>
      <c r="C12" s="91" t="s">
        <v>173</v>
      </c>
      <c r="D12" s="92">
        <v>44896</v>
      </c>
      <c r="E12" s="92">
        <v>3792</v>
      </c>
      <c r="F12" s="92">
        <v>3792</v>
      </c>
      <c r="G12" s="92">
        <v>0</v>
      </c>
      <c r="H12" s="92">
        <v>3665</v>
      </c>
      <c r="I12" s="92">
        <v>44</v>
      </c>
      <c r="J12" s="92">
        <v>8</v>
      </c>
      <c r="K12" s="92">
        <v>54</v>
      </c>
      <c r="L12" s="92">
        <v>20</v>
      </c>
      <c r="M12" s="92">
        <v>0</v>
      </c>
      <c r="N12" s="92">
        <v>1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3665</v>
      </c>
      <c r="U12" s="92">
        <v>44</v>
      </c>
      <c r="V12" s="92">
        <v>83</v>
      </c>
      <c r="W12" s="92">
        <v>0</v>
      </c>
      <c r="X12" s="92">
        <v>127</v>
      </c>
      <c r="Y12" s="92">
        <v>94</v>
      </c>
      <c r="Z12" s="92">
        <v>8</v>
      </c>
      <c r="AA12" s="92">
        <v>24</v>
      </c>
      <c r="AB12" s="92">
        <v>18</v>
      </c>
      <c r="AC12" s="92">
        <v>56</v>
      </c>
      <c r="AD12" s="92">
        <v>59</v>
      </c>
      <c r="AE12" s="92">
        <v>29</v>
      </c>
      <c r="AF12" s="92">
        <v>29</v>
      </c>
      <c r="AG12" s="92">
        <v>9</v>
      </c>
      <c r="AH12" s="92">
        <v>5</v>
      </c>
      <c r="AI12" s="92">
        <v>0</v>
      </c>
      <c r="AJ12" s="92">
        <v>0</v>
      </c>
      <c r="AK12" s="92">
        <v>0</v>
      </c>
      <c r="AL12" s="92">
        <v>1</v>
      </c>
      <c r="AM12" s="92">
        <v>0</v>
      </c>
      <c r="AN12" s="92">
        <v>0</v>
      </c>
      <c r="AO12" s="92">
        <v>0</v>
      </c>
      <c r="AP12" s="92">
        <v>0</v>
      </c>
      <c r="AQ12" s="92">
        <v>0</v>
      </c>
      <c r="AR12" s="92">
        <v>16</v>
      </c>
      <c r="AS12" s="92">
        <v>0</v>
      </c>
      <c r="AT12" s="92">
        <v>3</v>
      </c>
      <c r="AU12" s="92">
        <v>33</v>
      </c>
      <c r="AV12" s="92">
        <v>3</v>
      </c>
      <c r="AW12" s="112">
        <v>16.33553100498931</v>
      </c>
      <c r="AX12" s="92">
        <v>3819</v>
      </c>
      <c r="AY12" s="92">
        <v>277</v>
      </c>
      <c r="AZ12" s="93">
        <v>3.3491561181434597</v>
      </c>
      <c r="BA12" s="93">
        <v>74.015748031496059</v>
      </c>
      <c r="BB12" s="94">
        <v>0.13185654008438819</v>
      </c>
      <c r="BC12" s="93">
        <v>2.3622047244094486</v>
      </c>
      <c r="BD12" s="92">
        <v>0</v>
      </c>
      <c r="BE12" s="92">
        <v>0</v>
      </c>
    </row>
    <row r="13" spans="1:58" s="16" customFormat="1" ht="35.1" customHeight="1" x14ac:dyDescent="0.25">
      <c r="A13" s="342"/>
      <c r="B13" s="346"/>
      <c r="C13" s="91" t="s">
        <v>174</v>
      </c>
      <c r="D13" s="92">
        <v>53070</v>
      </c>
      <c r="E13" s="92">
        <v>4131</v>
      </c>
      <c r="F13" s="92">
        <v>4131</v>
      </c>
      <c r="G13" s="92">
        <v>1</v>
      </c>
      <c r="H13" s="92">
        <v>4009</v>
      </c>
      <c r="I13" s="92">
        <v>44</v>
      </c>
      <c r="J13" s="92">
        <v>6</v>
      </c>
      <c r="K13" s="92">
        <v>40</v>
      </c>
      <c r="L13" s="92">
        <v>29</v>
      </c>
      <c r="M13" s="92">
        <v>1</v>
      </c>
      <c r="N13" s="92">
        <v>2</v>
      </c>
      <c r="O13" s="92">
        <v>0</v>
      </c>
      <c r="P13" s="92">
        <v>0</v>
      </c>
      <c r="Q13" s="92">
        <v>0</v>
      </c>
      <c r="R13" s="92">
        <v>0</v>
      </c>
      <c r="S13" s="92">
        <v>1</v>
      </c>
      <c r="T13" s="92">
        <v>4008</v>
      </c>
      <c r="U13" s="92">
        <v>44</v>
      </c>
      <c r="V13" s="92">
        <v>79</v>
      </c>
      <c r="W13" s="92">
        <v>0</v>
      </c>
      <c r="X13" s="92">
        <v>123</v>
      </c>
      <c r="Y13" s="92">
        <v>94</v>
      </c>
      <c r="Z13" s="92">
        <v>14</v>
      </c>
      <c r="AA13" s="92">
        <v>17</v>
      </c>
      <c r="AB13" s="92">
        <v>10</v>
      </c>
      <c r="AC13" s="92">
        <v>63</v>
      </c>
      <c r="AD13" s="92">
        <v>62</v>
      </c>
      <c r="AE13" s="92">
        <v>26</v>
      </c>
      <c r="AF13" s="92">
        <v>20</v>
      </c>
      <c r="AG13" s="92">
        <v>11</v>
      </c>
      <c r="AH13" s="92">
        <v>11</v>
      </c>
      <c r="AI13" s="92">
        <v>2</v>
      </c>
      <c r="AJ13" s="92">
        <v>0</v>
      </c>
      <c r="AK13" s="92">
        <v>0</v>
      </c>
      <c r="AL13" s="92">
        <v>0</v>
      </c>
      <c r="AM13" s="92">
        <v>0</v>
      </c>
      <c r="AN13" s="92">
        <v>0</v>
      </c>
      <c r="AO13" s="92">
        <v>0</v>
      </c>
      <c r="AP13" s="92">
        <v>0</v>
      </c>
      <c r="AQ13" s="92">
        <v>0</v>
      </c>
      <c r="AR13" s="92">
        <v>15</v>
      </c>
      <c r="AS13" s="92">
        <v>0</v>
      </c>
      <c r="AT13" s="92">
        <v>4</v>
      </c>
      <c r="AU13" s="92">
        <v>29</v>
      </c>
      <c r="AV13" s="92">
        <v>3</v>
      </c>
      <c r="AW13" s="112">
        <v>14.605238364424345</v>
      </c>
      <c r="AX13" s="92">
        <v>4007</v>
      </c>
      <c r="AY13" s="92">
        <v>387</v>
      </c>
      <c r="AZ13" s="93">
        <v>2.9774872912127814</v>
      </c>
      <c r="BA13" s="93">
        <v>76.422764227642276</v>
      </c>
      <c r="BB13" s="94">
        <v>0.26627935124667151</v>
      </c>
      <c r="BC13" s="93">
        <v>2.4390243902439024</v>
      </c>
      <c r="BD13" s="92">
        <v>0</v>
      </c>
      <c r="BE13" s="92">
        <v>0</v>
      </c>
    </row>
    <row r="14" spans="1:58" s="16" customFormat="1" ht="35.1" customHeight="1" x14ac:dyDescent="0.25">
      <c r="A14" s="342"/>
      <c r="B14" s="346"/>
      <c r="C14" s="91" t="s">
        <v>175</v>
      </c>
      <c r="D14" s="92">
        <v>61226</v>
      </c>
      <c r="E14" s="92">
        <v>4920</v>
      </c>
      <c r="F14" s="92">
        <v>4920</v>
      </c>
      <c r="G14" s="92">
        <v>1</v>
      </c>
      <c r="H14" s="92">
        <v>4810</v>
      </c>
      <c r="I14" s="92">
        <v>38</v>
      </c>
      <c r="J14" s="92">
        <v>11</v>
      </c>
      <c r="K14" s="92">
        <v>37</v>
      </c>
      <c r="L14" s="92">
        <v>21</v>
      </c>
      <c r="M14" s="92">
        <v>0</v>
      </c>
      <c r="N14" s="92">
        <v>2</v>
      </c>
      <c r="O14" s="92">
        <v>0</v>
      </c>
      <c r="P14" s="92">
        <v>0</v>
      </c>
      <c r="Q14" s="92">
        <v>0</v>
      </c>
      <c r="R14" s="92">
        <v>1</v>
      </c>
      <c r="S14" s="92">
        <v>0</v>
      </c>
      <c r="T14" s="92">
        <v>4810</v>
      </c>
      <c r="U14" s="92">
        <v>38</v>
      </c>
      <c r="V14" s="92">
        <v>71</v>
      </c>
      <c r="W14" s="92">
        <v>1</v>
      </c>
      <c r="X14" s="92">
        <v>110</v>
      </c>
      <c r="Y14" s="92">
        <v>79</v>
      </c>
      <c r="Z14" s="92">
        <v>17</v>
      </c>
      <c r="AA14" s="92">
        <v>9</v>
      </c>
      <c r="AB14" s="92">
        <v>7</v>
      </c>
      <c r="AC14" s="92">
        <v>48</v>
      </c>
      <c r="AD14" s="92">
        <v>51</v>
      </c>
      <c r="AE14" s="92">
        <v>21</v>
      </c>
      <c r="AF14" s="92">
        <v>16</v>
      </c>
      <c r="AG14" s="92">
        <v>10</v>
      </c>
      <c r="AH14" s="92">
        <v>8</v>
      </c>
      <c r="AI14" s="92">
        <v>0</v>
      </c>
      <c r="AJ14" s="92">
        <v>0</v>
      </c>
      <c r="AK14" s="92">
        <v>1</v>
      </c>
      <c r="AL14" s="92">
        <v>1</v>
      </c>
      <c r="AM14" s="92">
        <v>0</v>
      </c>
      <c r="AN14" s="92">
        <v>0</v>
      </c>
      <c r="AO14" s="92">
        <v>0</v>
      </c>
      <c r="AP14" s="92">
        <v>1</v>
      </c>
      <c r="AQ14" s="92">
        <v>0</v>
      </c>
      <c r="AR14" s="92">
        <v>16</v>
      </c>
      <c r="AS14" s="92">
        <v>0</v>
      </c>
      <c r="AT14" s="92">
        <v>5</v>
      </c>
      <c r="AU14" s="92">
        <v>32</v>
      </c>
      <c r="AV14" s="92">
        <v>1</v>
      </c>
      <c r="AW14" s="112">
        <v>15.643680789207199</v>
      </c>
      <c r="AX14" s="92">
        <v>5078</v>
      </c>
      <c r="AY14" s="92">
        <v>420</v>
      </c>
      <c r="AZ14" s="93">
        <v>2.2357723577235773</v>
      </c>
      <c r="BA14" s="93">
        <v>71.818181818181813</v>
      </c>
      <c r="BB14" s="94">
        <v>0.16260162601626016</v>
      </c>
      <c r="BC14" s="93">
        <v>0.90909090909090906</v>
      </c>
      <c r="BD14" s="95">
        <v>20.325203252032519</v>
      </c>
      <c r="BE14" s="93">
        <v>0.90909090909090906</v>
      </c>
    </row>
    <row r="15" spans="1:58" s="16" customFormat="1" ht="35.1" customHeight="1" x14ac:dyDescent="0.25">
      <c r="A15" s="342"/>
      <c r="B15" s="346"/>
      <c r="C15" s="91" t="s">
        <v>176</v>
      </c>
      <c r="D15" s="92">
        <v>71877</v>
      </c>
      <c r="E15" s="92">
        <v>4610</v>
      </c>
      <c r="F15" s="92">
        <v>4610</v>
      </c>
      <c r="G15" s="92">
        <v>1</v>
      </c>
      <c r="H15" s="92">
        <v>4523</v>
      </c>
      <c r="I15" s="92">
        <v>30</v>
      </c>
      <c r="J15" s="92">
        <v>5</v>
      </c>
      <c r="K15" s="92">
        <v>26</v>
      </c>
      <c r="L15" s="92">
        <v>20</v>
      </c>
      <c r="M15" s="92">
        <v>0</v>
      </c>
      <c r="N15" s="92">
        <v>5</v>
      </c>
      <c r="O15" s="92">
        <v>0</v>
      </c>
      <c r="P15" s="92">
        <v>0</v>
      </c>
      <c r="Q15" s="92">
        <v>0</v>
      </c>
      <c r="R15" s="92">
        <v>1</v>
      </c>
      <c r="S15" s="92">
        <v>0</v>
      </c>
      <c r="T15" s="92">
        <v>4523</v>
      </c>
      <c r="U15" s="92">
        <v>30</v>
      </c>
      <c r="V15" s="92">
        <v>56</v>
      </c>
      <c r="W15" s="92">
        <v>1</v>
      </c>
      <c r="X15" s="92">
        <v>87</v>
      </c>
      <c r="Y15" s="92">
        <v>74</v>
      </c>
      <c r="Z15" s="92">
        <v>17</v>
      </c>
      <c r="AA15" s="92">
        <v>9</v>
      </c>
      <c r="AB15" s="92">
        <v>10</v>
      </c>
      <c r="AC15" s="92">
        <v>42</v>
      </c>
      <c r="AD15" s="92">
        <v>47</v>
      </c>
      <c r="AE15" s="92">
        <v>19</v>
      </c>
      <c r="AF15" s="92">
        <v>17</v>
      </c>
      <c r="AG15" s="92">
        <v>7</v>
      </c>
      <c r="AH15" s="92">
        <v>7</v>
      </c>
      <c r="AI15" s="92">
        <v>0</v>
      </c>
      <c r="AJ15" s="92">
        <v>0</v>
      </c>
      <c r="AK15" s="92">
        <v>0</v>
      </c>
      <c r="AL15" s="92">
        <v>0</v>
      </c>
      <c r="AM15" s="92">
        <v>0</v>
      </c>
      <c r="AN15" s="92">
        <v>0</v>
      </c>
      <c r="AO15" s="92">
        <v>0</v>
      </c>
      <c r="AP15" s="92">
        <v>0</v>
      </c>
      <c r="AQ15" s="92">
        <v>1</v>
      </c>
      <c r="AR15" s="92">
        <v>17</v>
      </c>
      <c r="AS15" s="92">
        <v>1</v>
      </c>
      <c r="AT15" s="92">
        <v>4</v>
      </c>
      <c r="AU15" s="92">
        <v>13</v>
      </c>
      <c r="AV15" s="92">
        <v>1</v>
      </c>
      <c r="AW15" s="112">
        <v>12.50608678715027</v>
      </c>
      <c r="AX15" s="92">
        <v>4783</v>
      </c>
      <c r="AY15" s="92">
        <v>404</v>
      </c>
      <c r="AZ15" s="93">
        <v>1.8872017353579176</v>
      </c>
      <c r="BA15" s="93">
        <v>85.05747126436782</v>
      </c>
      <c r="BB15" s="94">
        <v>0.15184381778741865</v>
      </c>
      <c r="BC15" s="93">
        <v>1.1494252873563218</v>
      </c>
      <c r="BD15" s="92">
        <v>0</v>
      </c>
      <c r="BE15" s="92">
        <v>0</v>
      </c>
    </row>
    <row r="16" spans="1:58" s="16" customFormat="1" ht="35.1" customHeight="1" x14ac:dyDescent="0.25">
      <c r="A16" s="342"/>
      <c r="B16" s="346"/>
      <c r="C16" s="91" t="s">
        <v>177</v>
      </c>
      <c r="D16" s="92">
        <v>75021</v>
      </c>
      <c r="E16" s="92">
        <v>5452</v>
      </c>
      <c r="F16" s="92">
        <v>5452</v>
      </c>
      <c r="G16" s="92">
        <v>1</v>
      </c>
      <c r="H16" s="92">
        <v>5371</v>
      </c>
      <c r="I16" s="92">
        <v>35</v>
      </c>
      <c r="J16" s="92">
        <v>3</v>
      </c>
      <c r="K16" s="92">
        <v>27</v>
      </c>
      <c r="L16" s="92">
        <v>10</v>
      </c>
      <c r="M16" s="92">
        <v>1</v>
      </c>
      <c r="N16" s="92">
        <v>3</v>
      </c>
      <c r="O16" s="92">
        <v>1</v>
      </c>
      <c r="P16" s="92">
        <v>0</v>
      </c>
      <c r="Q16" s="92">
        <v>0</v>
      </c>
      <c r="R16" s="92">
        <v>1</v>
      </c>
      <c r="S16" s="92">
        <v>0</v>
      </c>
      <c r="T16" s="92">
        <v>5371</v>
      </c>
      <c r="U16" s="92">
        <v>35</v>
      </c>
      <c r="V16" s="92">
        <v>45</v>
      </c>
      <c r="W16" s="92">
        <v>1</v>
      </c>
      <c r="X16" s="92">
        <v>81</v>
      </c>
      <c r="Y16" s="92">
        <v>64</v>
      </c>
      <c r="Z16" s="92">
        <v>19</v>
      </c>
      <c r="AA16" s="92">
        <v>13</v>
      </c>
      <c r="AB16" s="92">
        <v>9</v>
      </c>
      <c r="AC16" s="92">
        <v>37</v>
      </c>
      <c r="AD16" s="92">
        <v>31</v>
      </c>
      <c r="AE16" s="92">
        <v>19</v>
      </c>
      <c r="AF16" s="92">
        <v>9</v>
      </c>
      <c r="AG16" s="92">
        <v>5</v>
      </c>
      <c r="AH16" s="92">
        <v>4</v>
      </c>
      <c r="AI16" s="92">
        <v>0</v>
      </c>
      <c r="AJ16" s="92">
        <v>0</v>
      </c>
      <c r="AK16" s="92">
        <v>0</v>
      </c>
      <c r="AL16" s="92">
        <v>1</v>
      </c>
      <c r="AM16" s="92">
        <v>0</v>
      </c>
      <c r="AN16" s="92">
        <v>0</v>
      </c>
      <c r="AO16" s="92">
        <v>0</v>
      </c>
      <c r="AP16" s="92">
        <v>0</v>
      </c>
      <c r="AQ16" s="92">
        <v>0</v>
      </c>
      <c r="AR16" s="92">
        <v>22</v>
      </c>
      <c r="AS16" s="92">
        <v>0</v>
      </c>
      <c r="AT16" s="92">
        <v>3</v>
      </c>
      <c r="AU16" s="92">
        <v>17</v>
      </c>
      <c r="AV16" s="92">
        <v>1</v>
      </c>
      <c r="AW16" s="112">
        <v>13.790805241199131</v>
      </c>
      <c r="AX16" s="92">
        <v>5408</v>
      </c>
      <c r="AY16" s="92">
        <v>514</v>
      </c>
      <c r="AZ16" s="93">
        <v>1.4856933235509904</v>
      </c>
      <c r="BA16" s="93">
        <v>79.012345679012341</v>
      </c>
      <c r="BB16" s="94">
        <v>7.3367571533382248E-2</v>
      </c>
      <c r="BC16" s="93">
        <v>1.2345679012345678</v>
      </c>
      <c r="BD16" s="92">
        <v>0</v>
      </c>
      <c r="BE16" s="92">
        <v>0</v>
      </c>
    </row>
    <row r="17" spans="1:57" s="16" customFormat="1" ht="35.1" customHeight="1" x14ac:dyDescent="0.25">
      <c r="A17" s="342"/>
      <c r="B17" s="346"/>
      <c r="C17" s="91" t="s">
        <v>178</v>
      </c>
      <c r="D17" s="92">
        <v>69263</v>
      </c>
      <c r="E17" s="92">
        <v>4542</v>
      </c>
      <c r="F17" s="92">
        <v>4542</v>
      </c>
      <c r="G17" s="92">
        <v>3</v>
      </c>
      <c r="H17" s="92">
        <v>4500</v>
      </c>
      <c r="I17" s="92">
        <v>23</v>
      </c>
      <c r="J17" s="92">
        <v>5</v>
      </c>
      <c r="K17" s="92">
        <v>8</v>
      </c>
      <c r="L17" s="92">
        <v>1</v>
      </c>
      <c r="M17" s="92">
        <v>0</v>
      </c>
      <c r="N17" s="92">
        <v>1</v>
      </c>
      <c r="O17" s="92">
        <v>0</v>
      </c>
      <c r="P17" s="92">
        <v>0</v>
      </c>
      <c r="Q17" s="92">
        <v>1</v>
      </c>
      <c r="R17" s="92">
        <v>3</v>
      </c>
      <c r="S17" s="92">
        <v>1</v>
      </c>
      <c r="T17" s="92">
        <v>4499</v>
      </c>
      <c r="U17" s="92">
        <v>23</v>
      </c>
      <c r="V17" s="92">
        <v>17</v>
      </c>
      <c r="W17" s="92">
        <v>3</v>
      </c>
      <c r="X17" s="92">
        <v>43</v>
      </c>
      <c r="Y17" s="92">
        <v>34</v>
      </c>
      <c r="Z17" s="92">
        <v>12</v>
      </c>
      <c r="AA17" s="92">
        <v>5</v>
      </c>
      <c r="AB17" s="92">
        <v>1</v>
      </c>
      <c r="AC17" s="92">
        <v>16</v>
      </c>
      <c r="AD17" s="92">
        <v>16</v>
      </c>
      <c r="AE17" s="92">
        <v>13</v>
      </c>
      <c r="AF17" s="92">
        <v>1</v>
      </c>
      <c r="AG17" s="92">
        <v>3</v>
      </c>
      <c r="AH17" s="92">
        <v>1</v>
      </c>
      <c r="AI17" s="92">
        <v>1</v>
      </c>
      <c r="AJ17" s="92">
        <v>0</v>
      </c>
      <c r="AK17" s="92">
        <v>0</v>
      </c>
      <c r="AL17" s="92">
        <v>0</v>
      </c>
      <c r="AM17" s="92">
        <v>0</v>
      </c>
      <c r="AN17" s="92">
        <v>0</v>
      </c>
      <c r="AO17" s="92">
        <v>0</v>
      </c>
      <c r="AP17" s="92">
        <v>0</v>
      </c>
      <c r="AQ17" s="92">
        <v>0</v>
      </c>
      <c r="AR17" s="92">
        <v>10</v>
      </c>
      <c r="AS17" s="92">
        <v>2</v>
      </c>
      <c r="AT17" s="92">
        <v>1</v>
      </c>
      <c r="AU17" s="92">
        <v>9</v>
      </c>
      <c r="AV17" s="92">
        <v>3</v>
      </c>
      <c r="AW17" s="112">
        <v>12.774497206300623</v>
      </c>
      <c r="AX17" s="92">
        <v>4719</v>
      </c>
      <c r="AY17" s="92">
        <v>413</v>
      </c>
      <c r="AZ17" s="93">
        <v>0.94671950682518713</v>
      </c>
      <c r="BA17" s="93">
        <v>79.069767441860463</v>
      </c>
      <c r="BB17" s="94">
        <v>2.2016732716864815E-2</v>
      </c>
      <c r="BC17" s="93">
        <v>6.9767441860465116</v>
      </c>
      <c r="BD17" s="92">
        <v>0</v>
      </c>
      <c r="BE17" s="92">
        <v>0</v>
      </c>
    </row>
    <row r="18" spans="1:57" s="16" customFormat="1" ht="35.1" customHeight="1" x14ac:dyDescent="0.25">
      <c r="A18" s="342"/>
      <c r="B18" s="346"/>
      <c r="C18" s="91" t="s">
        <v>179</v>
      </c>
      <c r="D18" s="92">
        <v>67962</v>
      </c>
      <c r="E18" s="92">
        <v>6033</v>
      </c>
      <c r="F18" s="92">
        <v>6033</v>
      </c>
      <c r="G18" s="92">
        <v>0</v>
      </c>
      <c r="H18" s="92">
        <v>5992</v>
      </c>
      <c r="I18" s="92">
        <v>21</v>
      </c>
      <c r="J18" s="92">
        <v>6</v>
      </c>
      <c r="K18" s="92">
        <v>8</v>
      </c>
      <c r="L18" s="92">
        <v>4</v>
      </c>
      <c r="M18" s="92">
        <v>0</v>
      </c>
      <c r="N18" s="92">
        <v>1</v>
      </c>
      <c r="O18" s="92">
        <v>0</v>
      </c>
      <c r="P18" s="92">
        <v>0</v>
      </c>
      <c r="Q18" s="92">
        <v>0</v>
      </c>
      <c r="R18" s="92">
        <v>1</v>
      </c>
      <c r="S18" s="92">
        <v>0</v>
      </c>
      <c r="T18" s="92">
        <v>5992</v>
      </c>
      <c r="U18" s="92">
        <v>21</v>
      </c>
      <c r="V18" s="92">
        <v>19</v>
      </c>
      <c r="W18" s="92">
        <v>1</v>
      </c>
      <c r="X18" s="92">
        <v>41</v>
      </c>
      <c r="Y18" s="92">
        <v>36</v>
      </c>
      <c r="Z18" s="92">
        <v>7</v>
      </c>
      <c r="AA18" s="92">
        <v>7</v>
      </c>
      <c r="AB18" s="92">
        <v>5</v>
      </c>
      <c r="AC18" s="92">
        <v>21</v>
      </c>
      <c r="AD18" s="92">
        <v>24</v>
      </c>
      <c r="AE18" s="92">
        <v>13</v>
      </c>
      <c r="AF18" s="92">
        <v>7</v>
      </c>
      <c r="AG18" s="92">
        <v>3</v>
      </c>
      <c r="AH18" s="92">
        <v>2</v>
      </c>
      <c r="AI18" s="92">
        <v>0</v>
      </c>
      <c r="AJ18" s="92">
        <v>0</v>
      </c>
      <c r="AK18" s="92">
        <v>0</v>
      </c>
      <c r="AL18" s="92">
        <v>0</v>
      </c>
      <c r="AM18" s="92">
        <v>0</v>
      </c>
      <c r="AN18" s="92">
        <v>0</v>
      </c>
      <c r="AO18" s="92">
        <v>0</v>
      </c>
      <c r="AP18" s="92">
        <v>0</v>
      </c>
      <c r="AQ18" s="92">
        <v>0</v>
      </c>
      <c r="AR18" s="92">
        <v>8</v>
      </c>
      <c r="AS18" s="92">
        <v>0</v>
      </c>
      <c r="AT18" s="92">
        <v>3</v>
      </c>
      <c r="AU18" s="92">
        <v>5</v>
      </c>
      <c r="AV18" s="92">
        <v>0</v>
      </c>
      <c r="AW18" s="112">
        <v>17.221388422942233</v>
      </c>
      <c r="AX18" s="92">
        <v>6183</v>
      </c>
      <c r="AY18" s="92">
        <v>512</v>
      </c>
      <c r="AZ18" s="93">
        <v>0.67959555776562242</v>
      </c>
      <c r="BA18" s="93">
        <v>87.804878048780495</v>
      </c>
      <c r="BB18" s="94">
        <v>3.3151002817835243E-2</v>
      </c>
      <c r="BC18" s="92">
        <v>0</v>
      </c>
      <c r="BD18" s="92">
        <v>0</v>
      </c>
      <c r="BE18" s="92">
        <v>0</v>
      </c>
    </row>
    <row r="19" spans="1:57" s="16" customFormat="1" ht="35.1" customHeight="1" x14ac:dyDescent="0.25">
      <c r="A19" s="342"/>
      <c r="B19" s="346"/>
      <c r="C19" s="91" t="s">
        <v>180</v>
      </c>
      <c r="D19" s="92">
        <v>73560</v>
      </c>
      <c r="E19" s="92">
        <v>6696</v>
      </c>
      <c r="F19" s="92">
        <v>6696</v>
      </c>
      <c r="G19" s="92">
        <v>1</v>
      </c>
      <c r="H19" s="92">
        <v>6663</v>
      </c>
      <c r="I19" s="92">
        <v>18</v>
      </c>
      <c r="J19" s="92">
        <v>2</v>
      </c>
      <c r="K19" s="92">
        <v>6</v>
      </c>
      <c r="L19" s="92">
        <v>2</v>
      </c>
      <c r="M19" s="92">
        <v>1</v>
      </c>
      <c r="N19" s="92">
        <v>2</v>
      </c>
      <c r="O19" s="92">
        <v>0</v>
      </c>
      <c r="P19" s="92">
        <v>0</v>
      </c>
      <c r="Q19" s="92">
        <v>0</v>
      </c>
      <c r="R19" s="92">
        <v>2</v>
      </c>
      <c r="S19" s="92">
        <v>0</v>
      </c>
      <c r="T19" s="92">
        <v>6663</v>
      </c>
      <c r="U19" s="92">
        <v>18</v>
      </c>
      <c r="V19" s="92">
        <v>13</v>
      </c>
      <c r="W19" s="92">
        <v>2</v>
      </c>
      <c r="X19" s="92">
        <v>33</v>
      </c>
      <c r="Y19" s="92">
        <v>24</v>
      </c>
      <c r="Z19" s="92">
        <v>9</v>
      </c>
      <c r="AA19" s="92">
        <v>5</v>
      </c>
      <c r="AB19" s="92">
        <v>7</v>
      </c>
      <c r="AC19" s="92">
        <v>9</v>
      </c>
      <c r="AD19" s="92">
        <v>8</v>
      </c>
      <c r="AE19" s="92">
        <v>7</v>
      </c>
      <c r="AF19" s="92">
        <v>1</v>
      </c>
      <c r="AG19" s="92">
        <v>4</v>
      </c>
      <c r="AH19" s="92">
        <v>0</v>
      </c>
      <c r="AI19" s="92">
        <v>0</v>
      </c>
      <c r="AJ19" s="92">
        <v>1</v>
      </c>
      <c r="AK19" s="92">
        <v>0</v>
      </c>
      <c r="AL19" s="92">
        <v>0</v>
      </c>
      <c r="AM19" s="92">
        <v>0</v>
      </c>
      <c r="AN19" s="92">
        <v>0</v>
      </c>
      <c r="AO19" s="92">
        <v>0</v>
      </c>
      <c r="AP19" s="92">
        <v>1</v>
      </c>
      <c r="AQ19" s="92">
        <v>0</v>
      </c>
      <c r="AR19" s="92">
        <v>8</v>
      </c>
      <c r="AS19" s="92">
        <v>0</v>
      </c>
      <c r="AT19" s="92">
        <v>2</v>
      </c>
      <c r="AU19" s="92">
        <v>9</v>
      </c>
      <c r="AV19" s="92">
        <v>1</v>
      </c>
      <c r="AW19" s="112">
        <v>17.73246329526917</v>
      </c>
      <c r="AX19" s="92">
        <v>7031</v>
      </c>
      <c r="AY19" s="92">
        <v>683</v>
      </c>
      <c r="AZ19" s="93">
        <v>0.49283154121863804</v>
      </c>
      <c r="BA19" s="93">
        <v>72.72727272727272</v>
      </c>
      <c r="BB19" s="113">
        <v>0</v>
      </c>
      <c r="BC19" s="93">
        <v>3.0303030303030303</v>
      </c>
      <c r="BD19" s="95">
        <v>14.934289127837514</v>
      </c>
      <c r="BE19" s="93">
        <v>3.0303030303030303</v>
      </c>
    </row>
    <row r="20" spans="1:57" s="16" customFormat="1" ht="35.1" customHeight="1" x14ac:dyDescent="0.25">
      <c r="A20" s="342"/>
      <c r="B20" s="346"/>
      <c r="C20" s="91" t="s">
        <v>181</v>
      </c>
      <c r="D20" s="92">
        <v>88541</v>
      </c>
      <c r="E20" s="92">
        <v>7857</v>
      </c>
      <c r="F20" s="92">
        <v>7857</v>
      </c>
      <c r="G20" s="92">
        <v>5</v>
      </c>
      <c r="H20" s="92">
        <v>7826</v>
      </c>
      <c r="I20" s="92">
        <v>15</v>
      </c>
      <c r="J20" s="92">
        <v>2</v>
      </c>
      <c r="K20" s="92">
        <v>7</v>
      </c>
      <c r="L20" s="92">
        <v>1</v>
      </c>
      <c r="M20" s="92">
        <v>0</v>
      </c>
      <c r="N20" s="92">
        <v>0</v>
      </c>
      <c r="O20" s="92">
        <v>0</v>
      </c>
      <c r="P20" s="92">
        <v>2</v>
      </c>
      <c r="Q20" s="92">
        <v>0</v>
      </c>
      <c r="R20" s="92">
        <v>4</v>
      </c>
      <c r="S20" s="92">
        <v>0</v>
      </c>
      <c r="T20" s="92">
        <v>7826</v>
      </c>
      <c r="U20" s="92">
        <v>15</v>
      </c>
      <c r="V20" s="92">
        <v>12</v>
      </c>
      <c r="W20" s="92">
        <v>4</v>
      </c>
      <c r="X20" s="92">
        <v>31</v>
      </c>
      <c r="Y20" s="92">
        <v>20</v>
      </c>
      <c r="Z20" s="92">
        <v>4</v>
      </c>
      <c r="AA20" s="92">
        <v>3</v>
      </c>
      <c r="AB20" s="92">
        <v>4</v>
      </c>
      <c r="AC20" s="92">
        <v>10</v>
      </c>
      <c r="AD20" s="92">
        <v>7</v>
      </c>
      <c r="AE20" s="92">
        <v>7</v>
      </c>
      <c r="AF20" s="92">
        <v>3</v>
      </c>
      <c r="AG20" s="92">
        <v>2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0</v>
      </c>
      <c r="AO20" s="92">
        <v>0</v>
      </c>
      <c r="AP20" s="92">
        <v>0</v>
      </c>
      <c r="AQ20" s="92">
        <v>0</v>
      </c>
      <c r="AR20" s="92">
        <v>7</v>
      </c>
      <c r="AS20" s="92">
        <v>0</v>
      </c>
      <c r="AT20" s="92">
        <v>1</v>
      </c>
      <c r="AU20" s="92">
        <v>11</v>
      </c>
      <c r="AV20" s="92">
        <v>0</v>
      </c>
      <c r="AW20" s="112">
        <v>17.673168362679437</v>
      </c>
      <c r="AX20" s="92">
        <v>8581</v>
      </c>
      <c r="AY20" s="92">
        <v>790</v>
      </c>
      <c r="AZ20" s="93">
        <v>0.39455262822960419</v>
      </c>
      <c r="BA20" s="93">
        <v>64.516129032258064</v>
      </c>
      <c r="BB20" s="113">
        <v>0</v>
      </c>
      <c r="BC20" s="92">
        <v>0</v>
      </c>
      <c r="BD20" s="92">
        <v>0</v>
      </c>
      <c r="BE20" s="92">
        <v>0</v>
      </c>
    </row>
    <row r="21" spans="1:57" s="16" customFormat="1" ht="35.1" customHeight="1" x14ac:dyDescent="0.25">
      <c r="A21" s="342"/>
      <c r="B21" s="346"/>
      <c r="C21" s="91" t="s">
        <v>182</v>
      </c>
      <c r="D21" s="92">
        <v>78674</v>
      </c>
      <c r="E21" s="92">
        <v>4656</v>
      </c>
      <c r="F21" s="92">
        <v>4656</v>
      </c>
      <c r="G21" s="92">
        <v>1</v>
      </c>
      <c r="H21" s="92">
        <v>4638</v>
      </c>
      <c r="I21" s="92">
        <v>9</v>
      </c>
      <c r="J21" s="92">
        <v>0</v>
      </c>
      <c r="K21" s="92">
        <v>3</v>
      </c>
      <c r="L21" s="92">
        <v>2</v>
      </c>
      <c r="M21" s="92">
        <v>1</v>
      </c>
      <c r="N21" s="92">
        <v>2</v>
      </c>
      <c r="O21" s="92">
        <v>0</v>
      </c>
      <c r="P21" s="92">
        <v>1</v>
      </c>
      <c r="Q21" s="92">
        <v>0</v>
      </c>
      <c r="R21" s="92">
        <v>0</v>
      </c>
      <c r="S21" s="92">
        <v>1</v>
      </c>
      <c r="T21" s="92">
        <v>4637</v>
      </c>
      <c r="U21" s="92">
        <v>9</v>
      </c>
      <c r="V21" s="92">
        <v>10</v>
      </c>
      <c r="W21" s="92">
        <v>0</v>
      </c>
      <c r="X21" s="92">
        <v>19</v>
      </c>
      <c r="Y21" s="92">
        <v>16</v>
      </c>
      <c r="Z21" s="92">
        <v>6</v>
      </c>
      <c r="AA21" s="92">
        <v>3</v>
      </c>
      <c r="AB21" s="92">
        <v>2</v>
      </c>
      <c r="AC21" s="92">
        <v>7</v>
      </c>
      <c r="AD21" s="92">
        <v>6</v>
      </c>
      <c r="AE21" s="92">
        <v>5</v>
      </c>
      <c r="AF21" s="92">
        <v>2</v>
      </c>
      <c r="AG21" s="92">
        <v>1</v>
      </c>
      <c r="AH21" s="92">
        <v>0</v>
      </c>
      <c r="AI21" s="92">
        <v>0</v>
      </c>
      <c r="AJ21" s="92">
        <v>0</v>
      </c>
      <c r="AK21" s="92">
        <v>1</v>
      </c>
      <c r="AL21" s="92">
        <v>0</v>
      </c>
      <c r="AM21" s="92">
        <v>0</v>
      </c>
      <c r="AN21" s="92">
        <v>1</v>
      </c>
      <c r="AO21" s="92">
        <v>0</v>
      </c>
      <c r="AP21" s="92">
        <v>2</v>
      </c>
      <c r="AQ21" s="92">
        <v>0</v>
      </c>
      <c r="AR21" s="92">
        <v>5</v>
      </c>
      <c r="AS21" s="92">
        <v>0</v>
      </c>
      <c r="AT21" s="92">
        <v>0</v>
      </c>
      <c r="AU21" s="92">
        <v>3</v>
      </c>
      <c r="AV21" s="92">
        <v>1</v>
      </c>
      <c r="AW21" s="112">
        <v>10.785011566718357</v>
      </c>
      <c r="AX21" s="92">
        <v>4269</v>
      </c>
      <c r="AY21" s="92">
        <v>440</v>
      </c>
      <c r="AZ21" s="93">
        <v>0.40807560137457044</v>
      </c>
      <c r="BA21" s="93">
        <v>84.21052631578948</v>
      </c>
      <c r="BB21" s="113">
        <v>0</v>
      </c>
      <c r="BC21" s="93">
        <v>5.2631578947368425</v>
      </c>
      <c r="BD21" s="95">
        <v>42.955326460481096</v>
      </c>
      <c r="BE21" s="93">
        <v>10.526315789473685</v>
      </c>
    </row>
    <row r="22" spans="1:57" s="16" customFormat="1" ht="35.1" customHeight="1" thickBot="1" x14ac:dyDescent="0.3">
      <c r="A22" s="342"/>
      <c r="B22" s="346"/>
      <c r="C22" s="96" t="s">
        <v>183</v>
      </c>
      <c r="D22" s="125">
        <v>162794</v>
      </c>
      <c r="E22" s="113">
        <v>2166</v>
      </c>
      <c r="F22" s="113">
        <v>2166</v>
      </c>
      <c r="G22" s="113">
        <v>2</v>
      </c>
      <c r="H22" s="113">
        <v>2152</v>
      </c>
      <c r="I22" s="113">
        <v>3</v>
      </c>
      <c r="J22" s="113">
        <v>1</v>
      </c>
      <c r="K22" s="113">
        <v>3</v>
      </c>
      <c r="L22" s="113">
        <v>2</v>
      </c>
      <c r="M22" s="113">
        <v>0</v>
      </c>
      <c r="N22" s="113">
        <v>2</v>
      </c>
      <c r="O22" s="113">
        <v>0</v>
      </c>
      <c r="P22" s="113">
        <v>1</v>
      </c>
      <c r="Q22" s="113">
        <v>0</v>
      </c>
      <c r="R22" s="113">
        <v>2</v>
      </c>
      <c r="S22" s="113">
        <v>0</v>
      </c>
      <c r="T22" s="113">
        <v>2152</v>
      </c>
      <c r="U22" s="113">
        <v>3</v>
      </c>
      <c r="V22" s="113">
        <v>9</v>
      </c>
      <c r="W22" s="113">
        <v>2</v>
      </c>
      <c r="X22" s="113">
        <v>14</v>
      </c>
      <c r="Y22" s="113">
        <v>9</v>
      </c>
      <c r="Z22" s="113">
        <v>2</v>
      </c>
      <c r="AA22" s="113">
        <v>1</v>
      </c>
      <c r="AB22" s="113">
        <v>2</v>
      </c>
      <c r="AC22" s="113">
        <v>3</v>
      </c>
      <c r="AD22" s="113">
        <v>5</v>
      </c>
      <c r="AE22" s="113">
        <v>2</v>
      </c>
      <c r="AF22" s="113">
        <v>0</v>
      </c>
      <c r="AG22" s="113">
        <v>1</v>
      </c>
      <c r="AH22" s="113">
        <v>0</v>
      </c>
      <c r="AI22" s="113">
        <v>0</v>
      </c>
      <c r="AJ22" s="113">
        <v>0</v>
      </c>
      <c r="AK22" s="113">
        <v>0</v>
      </c>
      <c r="AL22" s="113">
        <v>0</v>
      </c>
      <c r="AM22" s="113">
        <v>0</v>
      </c>
      <c r="AN22" s="113">
        <v>0</v>
      </c>
      <c r="AO22" s="113">
        <v>0</v>
      </c>
      <c r="AP22" s="113">
        <v>0</v>
      </c>
      <c r="AQ22" s="113">
        <v>0</v>
      </c>
      <c r="AR22" s="113">
        <v>2</v>
      </c>
      <c r="AS22" s="113">
        <v>1</v>
      </c>
      <c r="AT22" s="113">
        <v>1</v>
      </c>
      <c r="AU22" s="113">
        <v>5</v>
      </c>
      <c r="AV22" s="113">
        <v>2</v>
      </c>
      <c r="AW22" s="114">
        <v>2.6014472277848077</v>
      </c>
      <c r="AX22" s="113">
        <v>2250</v>
      </c>
      <c r="AY22" s="113">
        <v>181</v>
      </c>
      <c r="AZ22" s="115">
        <v>0.64635272391505083</v>
      </c>
      <c r="BA22" s="115">
        <v>64.285714285714278</v>
      </c>
      <c r="BB22" s="113">
        <v>0</v>
      </c>
      <c r="BC22" s="113">
        <v>14.285714285714285</v>
      </c>
      <c r="BD22" s="113">
        <v>0</v>
      </c>
      <c r="BE22" s="97">
        <v>0</v>
      </c>
    </row>
    <row r="23" spans="1:57" s="16" customFormat="1" ht="35.1" customHeight="1" thickTop="1" x14ac:dyDescent="0.25">
      <c r="A23" s="342"/>
      <c r="B23" s="347"/>
      <c r="C23" s="98" t="s">
        <v>101</v>
      </c>
      <c r="D23" s="126">
        <v>928905</v>
      </c>
      <c r="E23" s="116">
        <v>60322</v>
      </c>
      <c r="F23" s="116">
        <v>60322</v>
      </c>
      <c r="G23" s="116">
        <v>16</v>
      </c>
      <c r="H23" s="116">
        <v>59278</v>
      </c>
      <c r="I23" s="116">
        <v>399</v>
      </c>
      <c r="J23" s="116">
        <v>54</v>
      </c>
      <c r="K23" s="116">
        <v>410</v>
      </c>
      <c r="L23" s="116">
        <v>132</v>
      </c>
      <c r="M23" s="116">
        <v>4</v>
      </c>
      <c r="N23" s="116">
        <v>22</v>
      </c>
      <c r="O23" s="116">
        <v>2</v>
      </c>
      <c r="P23" s="116">
        <v>4</v>
      </c>
      <c r="Q23" s="116">
        <v>1</v>
      </c>
      <c r="R23" s="116">
        <v>16</v>
      </c>
      <c r="S23" s="116">
        <v>4</v>
      </c>
      <c r="T23" s="116">
        <v>59274</v>
      </c>
      <c r="U23" s="116">
        <v>399</v>
      </c>
      <c r="V23" s="116">
        <v>633</v>
      </c>
      <c r="W23" s="116">
        <v>16</v>
      </c>
      <c r="X23" s="116">
        <v>1048</v>
      </c>
      <c r="Y23" s="116">
        <v>760</v>
      </c>
      <c r="Z23" s="116">
        <v>144</v>
      </c>
      <c r="AA23" s="116">
        <v>139</v>
      </c>
      <c r="AB23" s="116">
        <v>92</v>
      </c>
      <c r="AC23" s="116">
        <v>470</v>
      </c>
      <c r="AD23" s="116">
        <v>466</v>
      </c>
      <c r="AE23" s="116">
        <v>244</v>
      </c>
      <c r="AF23" s="116">
        <v>176</v>
      </c>
      <c r="AG23" s="116">
        <v>79</v>
      </c>
      <c r="AH23" s="116">
        <v>40</v>
      </c>
      <c r="AI23" s="116">
        <v>3</v>
      </c>
      <c r="AJ23" s="116">
        <v>1</v>
      </c>
      <c r="AK23" s="116">
        <v>2</v>
      </c>
      <c r="AL23" s="116">
        <v>3</v>
      </c>
      <c r="AM23" s="116">
        <v>0</v>
      </c>
      <c r="AN23" s="116">
        <v>1</v>
      </c>
      <c r="AO23" s="116">
        <v>0</v>
      </c>
      <c r="AP23" s="116">
        <v>4</v>
      </c>
      <c r="AQ23" s="116">
        <v>1</v>
      </c>
      <c r="AR23" s="116">
        <v>152</v>
      </c>
      <c r="AS23" s="116">
        <v>4</v>
      </c>
      <c r="AT23" s="116">
        <v>32</v>
      </c>
      <c r="AU23" s="116">
        <v>289</v>
      </c>
      <c r="AV23" s="116">
        <v>23</v>
      </c>
      <c r="AW23" s="117">
        <v>12.491158945209682</v>
      </c>
      <c r="AX23" s="116">
        <v>61116</v>
      </c>
      <c r="AY23" s="116">
        <v>5407</v>
      </c>
      <c r="AZ23" s="118">
        <v>1.7373429262955471</v>
      </c>
      <c r="BA23" s="118">
        <v>72.51908396946564</v>
      </c>
      <c r="BB23" s="119">
        <v>6.6310798713570498E-2</v>
      </c>
      <c r="BC23" s="118">
        <v>2.1946564885496183</v>
      </c>
      <c r="BD23" s="120">
        <v>6.6310798713570511</v>
      </c>
      <c r="BE23" s="99">
        <v>0.38167938931297707</v>
      </c>
    </row>
    <row r="24" spans="1:57" s="16" customFormat="1" ht="35.1" customHeight="1" x14ac:dyDescent="0.25">
      <c r="A24" s="343"/>
      <c r="B24" s="348" t="s">
        <v>102</v>
      </c>
      <c r="C24" s="101" t="s">
        <v>171</v>
      </c>
      <c r="D24" s="102"/>
      <c r="E24" s="89">
        <v>2048</v>
      </c>
      <c r="F24" s="89">
        <v>2048</v>
      </c>
      <c r="G24" s="89">
        <v>0</v>
      </c>
      <c r="H24" s="89">
        <v>1901</v>
      </c>
      <c r="I24" s="89">
        <v>47</v>
      </c>
      <c r="J24" s="89">
        <v>1</v>
      </c>
      <c r="K24" s="89">
        <v>94</v>
      </c>
      <c r="L24" s="89">
        <v>5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1901</v>
      </c>
      <c r="U24" s="89">
        <v>47</v>
      </c>
      <c r="V24" s="89">
        <v>100</v>
      </c>
      <c r="W24" s="89">
        <v>0</v>
      </c>
      <c r="X24" s="89">
        <v>147</v>
      </c>
      <c r="Y24" s="89">
        <v>92</v>
      </c>
      <c r="Z24" s="89">
        <v>11</v>
      </c>
      <c r="AA24" s="89">
        <v>17</v>
      </c>
      <c r="AB24" s="89">
        <v>7</v>
      </c>
      <c r="AC24" s="89">
        <v>66</v>
      </c>
      <c r="AD24" s="89">
        <v>64</v>
      </c>
      <c r="AE24" s="89">
        <v>36</v>
      </c>
      <c r="AF24" s="89">
        <v>36</v>
      </c>
      <c r="AG24" s="89">
        <v>7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0</v>
      </c>
      <c r="AN24" s="89">
        <v>0</v>
      </c>
      <c r="AO24" s="89">
        <v>0</v>
      </c>
      <c r="AP24" s="89">
        <v>0</v>
      </c>
      <c r="AQ24" s="89">
        <v>0</v>
      </c>
      <c r="AR24" s="89">
        <v>10</v>
      </c>
      <c r="AS24" s="89">
        <v>0</v>
      </c>
      <c r="AT24" s="89">
        <v>2</v>
      </c>
      <c r="AU24" s="89">
        <v>55</v>
      </c>
      <c r="AV24" s="89">
        <v>1</v>
      </c>
      <c r="AW24" s="121"/>
      <c r="AX24" s="89">
        <v>1978</v>
      </c>
      <c r="AY24" s="102"/>
      <c r="AZ24" s="90">
        <v>7.177734375</v>
      </c>
      <c r="BA24" s="90">
        <v>62.585034013605444</v>
      </c>
      <c r="BB24" s="89">
        <v>0</v>
      </c>
      <c r="BC24" s="90">
        <v>0.68027210884353739</v>
      </c>
      <c r="BD24" s="89">
        <v>0</v>
      </c>
      <c r="BE24" s="89">
        <v>0</v>
      </c>
    </row>
    <row r="25" spans="1:57" s="16" customFormat="1" ht="35.1" customHeight="1" x14ac:dyDescent="0.25">
      <c r="A25" s="343"/>
      <c r="B25" s="349"/>
      <c r="C25" s="103" t="s">
        <v>172</v>
      </c>
      <c r="D25" s="104"/>
      <c r="E25" s="92">
        <v>1806</v>
      </c>
      <c r="F25" s="92">
        <v>1806</v>
      </c>
      <c r="G25" s="92">
        <v>0</v>
      </c>
      <c r="H25" s="92">
        <v>1692</v>
      </c>
      <c r="I25" s="92">
        <v>43</v>
      </c>
      <c r="J25" s="92">
        <v>3</v>
      </c>
      <c r="K25" s="92">
        <v>59</v>
      </c>
      <c r="L25" s="92">
        <v>8</v>
      </c>
      <c r="M25" s="92">
        <v>0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1692</v>
      </c>
      <c r="U25" s="92">
        <v>43</v>
      </c>
      <c r="V25" s="92">
        <v>71</v>
      </c>
      <c r="W25" s="92">
        <v>0</v>
      </c>
      <c r="X25" s="92">
        <v>114</v>
      </c>
      <c r="Y25" s="92">
        <v>69</v>
      </c>
      <c r="Z25" s="92">
        <v>8</v>
      </c>
      <c r="AA25" s="92">
        <v>16</v>
      </c>
      <c r="AB25" s="92">
        <v>5</v>
      </c>
      <c r="AC25" s="92">
        <v>58</v>
      </c>
      <c r="AD25" s="92">
        <v>54</v>
      </c>
      <c r="AE25" s="92">
        <v>25</v>
      </c>
      <c r="AF25" s="92">
        <v>24</v>
      </c>
      <c r="AG25" s="92">
        <v>11</v>
      </c>
      <c r="AH25" s="92">
        <v>1</v>
      </c>
      <c r="AI25" s="92">
        <v>0</v>
      </c>
      <c r="AJ25" s="92">
        <v>0</v>
      </c>
      <c r="AK25" s="92">
        <v>0</v>
      </c>
      <c r="AL25" s="92">
        <v>0</v>
      </c>
      <c r="AM25" s="92">
        <v>0</v>
      </c>
      <c r="AN25" s="92">
        <v>0</v>
      </c>
      <c r="AO25" s="92">
        <v>0</v>
      </c>
      <c r="AP25" s="92">
        <v>0</v>
      </c>
      <c r="AQ25" s="92">
        <v>0</v>
      </c>
      <c r="AR25" s="92">
        <v>5</v>
      </c>
      <c r="AS25" s="92">
        <v>0</v>
      </c>
      <c r="AT25" s="92">
        <v>3</v>
      </c>
      <c r="AU25" s="92">
        <v>45</v>
      </c>
      <c r="AV25" s="92">
        <v>1</v>
      </c>
      <c r="AW25" s="122"/>
      <c r="AX25" s="92">
        <v>1478</v>
      </c>
      <c r="AY25" s="104"/>
      <c r="AZ25" s="93">
        <v>6.3122923588039868</v>
      </c>
      <c r="BA25" s="93">
        <v>60.526315789473692</v>
      </c>
      <c r="BB25" s="94">
        <v>5.5370985603543747E-2</v>
      </c>
      <c r="BC25" s="93">
        <v>0.87719298245614041</v>
      </c>
      <c r="BD25" s="92">
        <v>0</v>
      </c>
      <c r="BE25" s="92">
        <v>0</v>
      </c>
    </row>
    <row r="26" spans="1:57" s="16" customFormat="1" ht="35.1" customHeight="1" x14ac:dyDescent="0.25">
      <c r="A26" s="343"/>
      <c r="B26" s="349"/>
      <c r="C26" s="103" t="s">
        <v>173</v>
      </c>
      <c r="D26" s="104"/>
      <c r="E26" s="92">
        <v>2112</v>
      </c>
      <c r="F26" s="92">
        <v>2112</v>
      </c>
      <c r="G26" s="92">
        <v>0</v>
      </c>
      <c r="H26" s="92">
        <v>2041</v>
      </c>
      <c r="I26" s="92">
        <v>28</v>
      </c>
      <c r="J26" s="92">
        <v>2</v>
      </c>
      <c r="K26" s="92">
        <v>26</v>
      </c>
      <c r="L26" s="92">
        <v>15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2041</v>
      </c>
      <c r="U26" s="92">
        <v>28</v>
      </c>
      <c r="V26" s="92">
        <v>43</v>
      </c>
      <c r="W26" s="92">
        <v>0</v>
      </c>
      <c r="X26" s="92">
        <v>71</v>
      </c>
      <c r="Y26" s="92">
        <v>49</v>
      </c>
      <c r="Z26" s="92">
        <v>3</v>
      </c>
      <c r="AA26" s="92">
        <v>15</v>
      </c>
      <c r="AB26" s="92">
        <v>10</v>
      </c>
      <c r="AC26" s="92">
        <v>29</v>
      </c>
      <c r="AD26" s="92">
        <v>30</v>
      </c>
      <c r="AE26" s="92">
        <v>16</v>
      </c>
      <c r="AF26" s="92">
        <v>11</v>
      </c>
      <c r="AG26" s="92">
        <v>5</v>
      </c>
      <c r="AH26" s="92">
        <v>3</v>
      </c>
      <c r="AI26" s="92">
        <v>0</v>
      </c>
      <c r="AJ26" s="92">
        <v>0</v>
      </c>
      <c r="AK26" s="92">
        <v>0</v>
      </c>
      <c r="AL26" s="92">
        <v>1</v>
      </c>
      <c r="AM26" s="92">
        <v>0</v>
      </c>
      <c r="AN26" s="92">
        <v>0</v>
      </c>
      <c r="AO26" s="92">
        <v>0</v>
      </c>
      <c r="AP26" s="92">
        <v>0</v>
      </c>
      <c r="AQ26" s="92">
        <v>0</v>
      </c>
      <c r="AR26" s="92">
        <v>10</v>
      </c>
      <c r="AS26" s="92">
        <v>0</v>
      </c>
      <c r="AT26" s="92">
        <v>1</v>
      </c>
      <c r="AU26" s="92">
        <v>22</v>
      </c>
      <c r="AV26" s="92">
        <v>2</v>
      </c>
      <c r="AW26" s="122"/>
      <c r="AX26" s="92">
        <v>2112</v>
      </c>
      <c r="AY26" s="104"/>
      <c r="AZ26" s="93">
        <v>3.3617424242424239</v>
      </c>
      <c r="BA26" s="93">
        <v>69.014084507042256</v>
      </c>
      <c r="BB26" s="94">
        <v>0.14204545454545453</v>
      </c>
      <c r="BC26" s="93">
        <v>2.8169014084507045</v>
      </c>
      <c r="BD26" s="92">
        <v>0</v>
      </c>
      <c r="BE26" s="92">
        <v>0</v>
      </c>
    </row>
    <row r="27" spans="1:57" s="16" customFormat="1" ht="35.1" customHeight="1" x14ac:dyDescent="0.25">
      <c r="A27" s="343"/>
      <c r="B27" s="349"/>
      <c r="C27" s="103" t="s">
        <v>174</v>
      </c>
      <c r="D27" s="104"/>
      <c r="E27" s="92">
        <v>1893</v>
      </c>
      <c r="F27" s="92">
        <v>1893</v>
      </c>
      <c r="G27" s="92">
        <v>1</v>
      </c>
      <c r="H27" s="92">
        <v>1835</v>
      </c>
      <c r="I27" s="92">
        <v>17</v>
      </c>
      <c r="J27" s="92">
        <v>2</v>
      </c>
      <c r="K27" s="92">
        <v>20</v>
      </c>
      <c r="L27" s="92">
        <v>17</v>
      </c>
      <c r="M27" s="92">
        <v>0</v>
      </c>
      <c r="N27" s="92">
        <v>2</v>
      </c>
      <c r="O27" s="92">
        <v>0</v>
      </c>
      <c r="P27" s="92">
        <v>0</v>
      </c>
      <c r="Q27" s="92">
        <v>0</v>
      </c>
      <c r="R27" s="92">
        <v>0</v>
      </c>
      <c r="S27" s="92">
        <v>1</v>
      </c>
      <c r="T27" s="92">
        <v>1834</v>
      </c>
      <c r="U27" s="92">
        <v>17</v>
      </c>
      <c r="V27" s="92">
        <v>42</v>
      </c>
      <c r="W27" s="92">
        <v>0</v>
      </c>
      <c r="X27" s="92">
        <v>59</v>
      </c>
      <c r="Y27" s="92">
        <v>46</v>
      </c>
      <c r="Z27" s="92">
        <v>5</v>
      </c>
      <c r="AA27" s="92">
        <v>7</v>
      </c>
      <c r="AB27" s="92">
        <v>8</v>
      </c>
      <c r="AC27" s="92">
        <v>32</v>
      </c>
      <c r="AD27" s="92">
        <v>32</v>
      </c>
      <c r="AE27" s="92">
        <v>12</v>
      </c>
      <c r="AF27" s="92">
        <v>6</v>
      </c>
      <c r="AG27" s="92">
        <v>7</v>
      </c>
      <c r="AH27" s="92">
        <v>9</v>
      </c>
      <c r="AI27" s="92">
        <v>1</v>
      </c>
      <c r="AJ27" s="92">
        <v>0</v>
      </c>
      <c r="AK27" s="92">
        <v>0</v>
      </c>
      <c r="AL27" s="92">
        <v>0</v>
      </c>
      <c r="AM27" s="92">
        <v>0</v>
      </c>
      <c r="AN27" s="92">
        <v>0</v>
      </c>
      <c r="AO27" s="92">
        <v>0</v>
      </c>
      <c r="AP27" s="92">
        <v>0</v>
      </c>
      <c r="AQ27" s="92">
        <v>0</v>
      </c>
      <c r="AR27" s="92">
        <v>6</v>
      </c>
      <c r="AS27" s="92">
        <v>0</v>
      </c>
      <c r="AT27" s="92">
        <v>3</v>
      </c>
      <c r="AU27" s="92">
        <v>13</v>
      </c>
      <c r="AV27" s="92">
        <v>1</v>
      </c>
      <c r="AW27" s="122"/>
      <c r="AX27" s="92">
        <v>1783</v>
      </c>
      <c r="AY27" s="104"/>
      <c r="AZ27" s="93">
        <v>3.1167459059693607</v>
      </c>
      <c r="BA27" s="93">
        <v>77.966101694915253</v>
      </c>
      <c r="BB27" s="94">
        <v>0.47543581616481778</v>
      </c>
      <c r="BC27" s="93">
        <v>1.6949152542372883</v>
      </c>
      <c r="BD27" s="92">
        <v>0</v>
      </c>
      <c r="BE27" s="92">
        <v>0</v>
      </c>
    </row>
    <row r="28" spans="1:57" s="16" customFormat="1" ht="35.1" customHeight="1" x14ac:dyDescent="0.25">
      <c r="A28" s="343"/>
      <c r="B28" s="349"/>
      <c r="C28" s="103" t="s">
        <v>175</v>
      </c>
      <c r="D28" s="104"/>
      <c r="E28" s="92">
        <v>1884</v>
      </c>
      <c r="F28" s="92">
        <v>1884</v>
      </c>
      <c r="G28" s="92">
        <v>1</v>
      </c>
      <c r="H28" s="92">
        <v>1832</v>
      </c>
      <c r="I28" s="92">
        <v>16</v>
      </c>
      <c r="J28" s="92">
        <v>6</v>
      </c>
      <c r="K28" s="92">
        <v>15</v>
      </c>
      <c r="L28" s="92">
        <v>14</v>
      </c>
      <c r="M28" s="92">
        <v>0</v>
      </c>
      <c r="N28" s="92">
        <v>1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1832</v>
      </c>
      <c r="U28" s="92">
        <v>16</v>
      </c>
      <c r="V28" s="92">
        <v>36</v>
      </c>
      <c r="W28" s="92">
        <v>0</v>
      </c>
      <c r="X28" s="92">
        <v>52</v>
      </c>
      <c r="Y28" s="92">
        <v>34</v>
      </c>
      <c r="Z28" s="92">
        <v>6</v>
      </c>
      <c r="AA28" s="92">
        <v>4</v>
      </c>
      <c r="AB28" s="92">
        <v>3</v>
      </c>
      <c r="AC28" s="92">
        <v>20</v>
      </c>
      <c r="AD28" s="92">
        <v>24</v>
      </c>
      <c r="AE28" s="92">
        <v>8</v>
      </c>
      <c r="AF28" s="92">
        <v>5</v>
      </c>
      <c r="AG28" s="92">
        <v>6</v>
      </c>
      <c r="AH28" s="92">
        <v>5</v>
      </c>
      <c r="AI28" s="92">
        <v>0</v>
      </c>
      <c r="AJ28" s="92">
        <v>0</v>
      </c>
      <c r="AK28" s="92">
        <v>1</v>
      </c>
      <c r="AL28" s="92">
        <v>1</v>
      </c>
      <c r="AM28" s="92">
        <v>0</v>
      </c>
      <c r="AN28" s="92">
        <v>0</v>
      </c>
      <c r="AO28" s="92">
        <v>0</v>
      </c>
      <c r="AP28" s="92">
        <v>1</v>
      </c>
      <c r="AQ28" s="92">
        <v>0</v>
      </c>
      <c r="AR28" s="92">
        <v>5</v>
      </c>
      <c r="AS28" s="92">
        <v>0</v>
      </c>
      <c r="AT28" s="92">
        <v>3</v>
      </c>
      <c r="AU28" s="92">
        <v>19</v>
      </c>
      <c r="AV28" s="92">
        <v>0</v>
      </c>
      <c r="AW28" s="122"/>
      <c r="AX28" s="92">
        <v>1992</v>
      </c>
      <c r="AY28" s="104"/>
      <c r="AZ28" s="93">
        <v>2.7600849256900211</v>
      </c>
      <c r="BA28" s="93">
        <v>65.384615384615387</v>
      </c>
      <c r="BB28" s="94">
        <v>0.26539278131634819</v>
      </c>
      <c r="BC28" s="93">
        <v>0</v>
      </c>
      <c r="BD28" s="95">
        <v>53.07855626326964</v>
      </c>
      <c r="BE28" s="93">
        <v>1.9230769230769229</v>
      </c>
    </row>
    <row r="29" spans="1:57" s="16" customFormat="1" ht="35.1" customHeight="1" x14ac:dyDescent="0.25">
      <c r="A29" s="343"/>
      <c r="B29" s="349"/>
      <c r="C29" s="103" t="s">
        <v>176</v>
      </c>
      <c r="D29" s="104"/>
      <c r="E29" s="92">
        <v>1470</v>
      </c>
      <c r="F29" s="92">
        <v>1470</v>
      </c>
      <c r="G29" s="92">
        <v>0</v>
      </c>
      <c r="H29" s="92">
        <v>1436</v>
      </c>
      <c r="I29" s="92">
        <v>13</v>
      </c>
      <c r="J29" s="92">
        <v>1</v>
      </c>
      <c r="K29" s="92">
        <v>8</v>
      </c>
      <c r="L29" s="92">
        <v>9</v>
      </c>
      <c r="M29" s="92">
        <v>0</v>
      </c>
      <c r="N29" s="92">
        <v>3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1436</v>
      </c>
      <c r="U29" s="92">
        <v>13</v>
      </c>
      <c r="V29" s="92">
        <v>21</v>
      </c>
      <c r="W29" s="92">
        <v>0</v>
      </c>
      <c r="X29" s="92">
        <v>34</v>
      </c>
      <c r="Y29" s="92">
        <v>30</v>
      </c>
      <c r="Z29" s="92">
        <v>6</v>
      </c>
      <c r="AA29" s="92">
        <v>4</v>
      </c>
      <c r="AB29" s="92">
        <v>6</v>
      </c>
      <c r="AC29" s="92">
        <v>13</v>
      </c>
      <c r="AD29" s="92">
        <v>20</v>
      </c>
      <c r="AE29" s="92">
        <v>10</v>
      </c>
      <c r="AF29" s="92">
        <v>7</v>
      </c>
      <c r="AG29" s="92">
        <v>1</v>
      </c>
      <c r="AH29" s="92">
        <v>4</v>
      </c>
      <c r="AI29" s="92">
        <v>0</v>
      </c>
      <c r="AJ29" s="92">
        <v>0</v>
      </c>
      <c r="AK29" s="92">
        <v>0</v>
      </c>
      <c r="AL29" s="92">
        <v>0</v>
      </c>
      <c r="AM29" s="92">
        <v>0</v>
      </c>
      <c r="AN29" s="92">
        <v>0</v>
      </c>
      <c r="AO29" s="92">
        <v>0</v>
      </c>
      <c r="AP29" s="92">
        <v>0</v>
      </c>
      <c r="AQ29" s="92">
        <v>0</v>
      </c>
      <c r="AR29" s="92">
        <v>6</v>
      </c>
      <c r="AS29" s="92">
        <v>0</v>
      </c>
      <c r="AT29" s="92">
        <v>1</v>
      </c>
      <c r="AU29" s="92">
        <v>4</v>
      </c>
      <c r="AV29" s="92">
        <v>0</v>
      </c>
      <c r="AW29" s="122"/>
      <c r="AX29" s="92">
        <v>1450</v>
      </c>
      <c r="AY29" s="104"/>
      <c r="AZ29" s="93">
        <v>2.3129251700680271</v>
      </c>
      <c r="BA29" s="93">
        <v>88.235294117647058</v>
      </c>
      <c r="BB29" s="94">
        <v>0.27210884353741499</v>
      </c>
      <c r="BC29" s="93">
        <v>0</v>
      </c>
      <c r="BD29" s="92">
        <v>0</v>
      </c>
      <c r="BE29" s="92">
        <v>0</v>
      </c>
    </row>
    <row r="30" spans="1:57" s="16" customFormat="1" ht="35.1" customHeight="1" x14ac:dyDescent="0.25">
      <c r="A30" s="343"/>
      <c r="B30" s="349"/>
      <c r="C30" s="103" t="s">
        <v>177</v>
      </c>
      <c r="D30" s="104"/>
      <c r="E30" s="92">
        <v>1630</v>
      </c>
      <c r="F30" s="92">
        <v>1630</v>
      </c>
      <c r="G30" s="92">
        <v>1</v>
      </c>
      <c r="H30" s="92">
        <v>1592</v>
      </c>
      <c r="I30" s="92">
        <v>10</v>
      </c>
      <c r="J30" s="92">
        <v>3</v>
      </c>
      <c r="K30" s="92">
        <v>14</v>
      </c>
      <c r="L30" s="92">
        <v>8</v>
      </c>
      <c r="M30" s="92">
        <v>1</v>
      </c>
      <c r="N30" s="92">
        <v>1</v>
      </c>
      <c r="O30" s="92">
        <v>0</v>
      </c>
      <c r="P30" s="92">
        <v>0</v>
      </c>
      <c r="Q30" s="92">
        <v>0</v>
      </c>
      <c r="R30" s="92">
        <v>1</v>
      </c>
      <c r="S30" s="92">
        <v>0</v>
      </c>
      <c r="T30" s="92">
        <v>1592</v>
      </c>
      <c r="U30" s="92">
        <v>10</v>
      </c>
      <c r="V30" s="92">
        <v>27</v>
      </c>
      <c r="W30" s="92">
        <v>1</v>
      </c>
      <c r="X30" s="92">
        <v>38</v>
      </c>
      <c r="Y30" s="92">
        <v>31</v>
      </c>
      <c r="Z30" s="92">
        <v>8</v>
      </c>
      <c r="AA30" s="92">
        <v>3</v>
      </c>
      <c r="AB30" s="92">
        <v>4</v>
      </c>
      <c r="AC30" s="92">
        <v>20</v>
      </c>
      <c r="AD30" s="92">
        <v>16</v>
      </c>
      <c r="AE30" s="92">
        <v>8</v>
      </c>
      <c r="AF30" s="92">
        <v>6</v>
      </c>
      <c r="AG30" s="92">
        <v>3</v>
      </c>
      <c r="AH30" s="92">
        <v>2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8</v>
      </c>
      <c r="AS30" s="92">
        <v>0</v>
      </c>
      <c r="AT30" s="92">
        <v>3</v>
      </c>
      <c r="AU30" s="92">
        <v>7</v>
      </c>
      <c r="AV30" s="92">
        <v>1</v>
      </c>
      <c r="AW30" s="122"/>
      <c r="AX30" s="92">
        <v>1518</v>
      </c>
      <c r="AY30" s="104"/>
      <c r="AZ30" s="93">
        <v>2.3312883435582821</v>
      </c>
      <c r="BA30" s="93">
        <v>81.578947368421055</v>
      </c>
      <c r="BB30" s="94">
        <v>0.12269938650306748</v>
      </c>
      <c r="BC30" s="93">
        <v>2.6315789473684212</v>
      </c>
      <c r="BD30" s="92">
        <v>0</v>
      </c>
      <c r="BE30" s="92">
        <v>0</v>
      </c>
    </row>
    <row r="31" spans="1:57" s="16" customFormat="1" ht="35.1" customHeight="1" x14ac:dyDescent="0.25">
      <c r="A31" s="343"/>
      <c r="B31" s="349"/>
      <c r="C31" s="103" t="s">
        <v>178</v>
      </c>
      <c r="D31" s="104"/>
      <c r="E31" s="92">
        <v>1285</v>
      </c>
      <c r="F31" s="92">
        <v>1285</v>
      </c>
      <c r="G31" s="92">
        <v>1</v>
      </c>
      <c r="H31" s="92">
        <v>1270</v>
      </c>
      <c r="I31" s="92">
        <v>6</v>
      </c>
      <c r="J31" s="92">
        <v>4</v>
      </c>
      <c r="K31" s="92">
        <v>2</v>
      </c>
      <c r="L31" s="92">
        <v>1</v>
      </c>
      <c r="M31" s="92">
        <v>0</v>
      </c>
      <c r="N31" s="92">
        <v>0</v>
      </c>
      <c r="O31" s="92">
        <v>0</v>
      </c>
      <c r="P31" s="92">
        <v>0</v>
      </c>
      <c r="Q31" s="92">
        <v>1</v>
      </c>
      <c r="R31" s="92">
        <v>1</v>
      </c>
      <c r="S31" s="92">
        <v>0</v>
      </c>
      <c r="T31" s="92">
        <v>1270</v>
      </c>
      <c r="U31" s="92">
        <v>6</v>
      </c>
      <c r="V31" s="92">
        <v>8</v>
      </c>
      <c r="W31" s="92">
        <v>1</v>
      </c>
      <c r="X31" s="92">
        <v>15</v>
      </c>
      <c r="Y31" s="92">
        <v>12</v>
      </c>
      <c r="Z31" s="92">
        <v>3</v>
      </c>
      <c r="AA31" s="92">
        <v>3</v>
      </c>
      <c r="AB31" s="92">
        <v>0</v>
      </c>
      <c r="AC31" s="92">
        <v>8</v>
      </c>
      <c r="AD31" s="92">
        <v>8</v>
      </c>
      <c r="AE31" s="92">
        <v>5</v>
      </c>
      <c r="AF31" s="92">
        <v>0</v>
      </c>
      <c r="AG31" s="92">
        <v>1</v>
      </c>
      <c r="AH31" s="92">
        <v>0</v>
      </c>
      <c r="AI31" s="92">
        <v>1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0</v>
      </c>
      <c r="AP31" s="92">
        <v>0</v>
      </c>
      <c r="AQ31" s="92">
        <v>0</v>
      </c>
      <c r="AR31" s="92">
        <v>2</v>
      </c>
      <c r="AS31" s="92">
        <v>1</v>
      </c>
      <c r="AT31" s="92">
        <v>1</v>
      </c>
      <c r="AU31" s="92">
        <v>3</v>
      </c>
      <c r="AV31" s="92">
        <v>2</v>
      </c>
      <c r="AW31" s="122"/>
      <c r="AX31" s="92">
        <v>1276</v>
      </c>
      <c r="AY31" s="104"/>
      <c r="AZ31" s="93">
        <v>1.1673151750972763</v>
      </c>
      <c r="BA31" s="93">
        <v>80</v>
      </c>
      <c r="BB31" s="92">
        <v>0</v>
      </c>
      <c r="BC31" s="93">
        <v>13.333333333333334</v>
      </c>
      <c r="BD31" s="92">
        <v>0</v>
      </c>
      <c r="BE31" s="92">
        <v>0</v>
      </c>
    </row>
    <row r="32" spans="1:57" s="16" customFormat="1" ht="35.1" customHeight="1" x14ac:dyDescent="0.25">
      <c r="A32" s="343"/>
      <c r="B32" s="349"/>
      <c r="C32" s="103" t="s">
        <v>179</v>
      </c>
      <c r="D32" s="104"/>
      <c r="E32" s="92">
        <v>1601</v>
      </c>
      <c r="F32" s="92">
        <v>1601</v>
      </c>
      <c r="G32" s="92">
        <v>0</v>
      </c>
      <c r="H32" s="92">
        <v>1586</v>
      </c>
      <c r="I32" s="92">
        <v>4</v>
      </c>
      <c r="J32" s="92">
        <v>3</v>
      </c>
      <c r="K32" s="92">
        <v>2</v>
      </c>
      <c r="L32" s="92">
        <v>4</v>
      </c>
      <c r="M32" s="92">
        <v>0</v>
      </c>
      <c r="N32" s="92">
        <v>1</v>
      </c>
      <c r="O32" s="92">
        <v>0</v>
      </c>
      <c r="P32" s="92">
        <v>0</v>
      </c>
      <c r="Q32" s="92">
        <v>0</v>
      </c>
      <c r="R32" s="92">
        <v>1</v>
      </c>
      <c r="S32" s="92">
        <v>0</v>
      </c>
      <c r="T32" s="92">
        <v>1586</v>
      </c>
      <c r="U32" s="92">
        <v>4</v>
      </c>
      <c r="V32" s="92">
        <v>10</v>
      </c>
      <c r="W32" s="92">
        <v>1</v>
      </c>
      <c r="X32" s="92">
        <v>15</v>
      </c>
      <c r="Y32" s="92">
        <v>12</v>
      </c>
      <c r="Z32" s="92">
        <v>2</v>
      </c>
      <c r="AA32" s="92">
        <v>1</v>
      </c>
      <c r="AB32" s="92">
        <v>2</v>
      </c>
      <c r="AC32" s="92">
        <v>6</v>
      </c>
      <c r="AD32" s="92">
        <v>9</v>
      </c>
      <c r="AE32" s="92">
        <v>3</v>
      </c>
      <c r="AF32" s="92">
        <v>2</v>
      </c>
      <c r="AG32" s="92">
        <v>2</v>
      </c>
      <c r="AH32" s="92">
        <v>2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3</v>
      </c>
      <c r="AS32" s="92">
        <v>0</v>
      </c>
      <c r="AT32" s="92">
        <v>0</v>
      </c>
      <c r="AU32" s="92">
        <v>3</v>
      </c>
      <c r="AV32" s="92">
        <v>0</v>
      </c>
      <c r="AW32" s="122"/>
      <c r="AX32" s="92">
        <v>1698</v>
      </c>
      <c r="AY32" s="104"/>
      <c r="AZ32" s="93">
        <v>0.93691442848219852</v>
      </c>
      <c r="BA32" s="93">
        <v>80</v>
      </c>
      <c r="BB32" s="94">
        <v>0.12492192379762647</v>
      </c>
      <c r="BC32" s="93">
        <v>0</v>
      </c>
      <c r="BD32" s="92">
        <v>0</v>
      </c>
      <c r="BE32" s="92">
        <v>0</v>
      </c>
    </row>
    <row r="33" spans="1:57" s="16" customFormat="1" ht="35.1" customHeight="1" x14ac:dyDescent="0.25">
      <c r="A33" s="343"/>
      <c r="B33" s="349"/>
      <c r="C33" s="103" t="s">
        <v>180</v>
      </c>
      <c r="D33" s="104"/>
      <c r="E33" s="92">
        <v>1749</v>
      </c>
      <c r="F33" s="92">
        <v>1749</v>
      </c>
      <c r="G33" s="92">
        <v>0</v>
      </c>
      <c r="H33" s="92">
        <v>1735</v>
      </c>
      <c r="I33" s="92">
        <v>6</v>
      </c>
      <c r="J33" s="92">
        <v>2</v>
      </c>
      <c r="K33" s="92">
        <v>3</v>
      </c>
      <c r="L33" s="92">
        <v>1</v>
      </c>
      <c r="M33" s="92">
        <v>1</v>
      </c>
      <c r="N33" s="92">
        <v>1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1735</v>
      </c>
      <c r="U33" s="92">
        <v>6</v>
      </c>
      <c r="V33" s="92">
        <v>8</v>
      </c>
      <c r="W33" s="92">
        <v>0</v>
      </c>
      <c r="X33" s="92">
        <v>14</v>
      </c>
      <c r="Y33" s="92">
        <v>12</v>
      </c>
      <c r="Z33" s="92">
        <v>3</v>
      </c>
      <c r="AA33" s="92">
        <v>3</v>
      </c>
      <c r="AB33" s="92">
        <v>3</v>
      </c>
      <c r="AC33" s="92">
        <v>7</v>
      </c>
      <c r="AD33" s="92">
        <v>5</v>
      </c>
      <c r="AE33" s="92">
        <v>1</v>
      </c>
      <c r="AF33" s="92">
        <v>0</v>
      </c>
      <c r="AG33" s="92">
        <v>4</v>
      </c>
      <c r="AH33" s="92">
        <v>0</v>
      </c>
      <c r="AI33" s="92">
        <v>0</v>
      </c>
      <c r="AJ33" s="92">
        <v>1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1</v>
      </c>
      <c r="AQ33" s="92">
        <v>0</v>
      </c>
      <c r="AR33" s="92">
        <v>4</v>
      </c>
      <c r="AS33" s="92">
        <v>0</v>
      </c>
      <c r="AT33" s="92">
        <v>2</v>
      </c>
      <c r="AU33" s="92">
        <v>2</v>
      </c>
      <c r="AV33" s="92">
        <v>0</v>
      </c>
      <c r="AW33" s="122"/>
      <c r="AX33" s="92">
        <v>1801</v>
      </c>
      <c r="AY33" s="104"/>
      <c r="AZ33" s="93">
        <v>0.80045740423098921</v>
      </c>
      <c r="BA33" s="93">
        <v>85.714285714285708</v>
      </c>
      <c r="BB33" s="92">
        <v>0</v>
      </c>
      <c r="BC33" s="93">
        <v>0</v>
      </c>
      <c r="BD33" s="95">
        <v>57.175528873642079</v>
      </c>
      <c r="BE33" s="93">
        <v>7.1428571428571423</v>
      </c>
    </row>
    <row r="34" spans="1:57" s="16" customFormat="1" ht="35.1" customHeight="1" x14ac:dyDescent="0.25">
      <c r="A34" s="343"/>
      <c r="B34" s="349"/>
      <c r="C34" s="103" t="s">
        <v>181</v>
      </c>
      <c r="D34" s="104"/>
      <c r="E34" s="92">
        <v>1495</v>
      </c>
      <c r="F34" s="92">
        <v>1495</v>
      </c>
      <c r="G34" s="92">
        <v>0</v>
      </c>
      <c r="H34" s="92">
        <v>1486</v>
      </c>
      <c r="I34" s="92">
        <v>4</v>
      </c>
      <c r="J34" s="92">
        <v>2</v>
      </c>
      <c r="K34" s="92">
        <v>2</v>
      </c>
      <c r="L34" s="92">
        <v>1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1486</v>
      </c>
      <c r="U34" s="92">
        <v>4</v>
      </c>
      <c r="V34" s="92">
        <v>5</v>
      </c>
      <c r="W34" s="92">
        <v>0</v>
      </c>
      <c r="X34" s="92">
        <v>9</v>
      </c>
      <c r="Y34" s="92">
        <v>6</v>
      </c>
      <c r="Z34" s="92">
        <v>1</v>
      </c>
      <c r="AA34" s="92">
        <v>0</v>
      </c>
      <c r="AB34" s="92">
        <v>0</v>
      </c>
      <c r="AC34" s="92">
        <v>5</v>
      </c>
      <c r="AD34" s="92">
        <v>5</v>
      </c>
      <c r="AE34" s="92">
        <v>3</v>
      </c>
      <c r="AF34" s="92">
        <v>0</v>
      </c>
      <c r="AG34" s="92">
        <v>2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  <c r="AP34" s="92">
        <v>0</v>
      </c>
      <c r="AQ34" s="92">
        <v>0</v>
      </c>
      <c r="AR34" s="92">
        <v>0</v>
      </c>
      <c r="AS34" s="92">
        <v>0</v>
      </c>
      <c r="AT34" s="92">
        <v>1</v>
      </c>
      <c r="AU34" s="92">
        <v>3</v>
      </c>
      <c r="AV34" s="92">
        <v>0</v>
      </c>
      <c r="AW34" s="122"/>
      <c r="AX34" s="92">
        <v>1635</v>
      </c>
      <c r="AY34" s="104"/>
      <c r="AZ34" s="93">
        <v>0.60200668896321075</v>
      </c>
      <c r="BA34" s="93">
        <v>66.666666666666671</v>
      </c>
      <c r="BB34" s="92">
        <v>0</v>
      </c>
      <c r="BC34" s="93">
        <v>0</v>
      </c>
      <c r="BD34" s="92">
        <v>0</v>
      </c>
      <c r="BE34" s="92">
        <v>0</v>
      </c>
    </row>
    <row r="35" spans="1:57" s="16" customFormat="1" ht="35.1" customHeight="1" x14ac:dyDescent="0.25">
      <c r="A35" s="343"/>
      <c r="B35" s="349"/>
      <c r="C35" s="103" t="s">
        <v>182</v>
      </c>
      <c r="D35" s="104"/>
      <c r="E35" s="92">
        <v>930</v>
      </c>
      <c r="F35" s="92">
        <v>930</v>
      </c>
      <c r="G35" s="92">
        <v>0</v>
      </c>
      <c r="H35" s="92">
        <v>923</v>
      </c>
      <c r="I35" s="92">
        <v>2</v>
      </c>
      <c r="J35" s="92">
        <v>0</v>
      </c>
      <c r="K35" s="92">
        <v>2</v>
      </c>
      <c r="L35" s="92">
        <v>1</v>
      </c>
      <c r="M35" s="92">
        <v>1</v>
      </c>
      <c r="N35" s="92">
        <v>1</v>
      </c>
      <c r="O35" s="92">
        <v>0</v>
      </c>
      <c r="P35" s="92">
        <v>0</v>
      </c>
      <c r="Q35" s="92">
        <v>0</v>
      </c>
      <c r="R35" s="92">
        <v>0</v>
      </c>
      <c r="S35" s="92">
        <v>1</v>
      </c>
      <c r="T35" s="92">
        <v>922</v>
      </c>
      <c r="U35" s="92">
        <v>2</v>
      </c>
      <c r="V35" s="92">
        <v>6</v>
      </c>
      <c r="W35" s="92">
        <v>0</v>
      </c>
      <c r="X35" s="92">
        <v>8</v>
      </c>
      <c r="Y35" s="92">
        <v>7</v>
      </c>
      <c r="Z35" s="92">
        <v>2</v>
      </c>
      <c r="AA35" s="92">
        <v>1</v>
      </c>
      <c r="AB35" s="92">
        <v>2</v>
      </c>
      <c r="AC35" s="92">
        <v>5</v>
      </c>
      <c r="AD35" s="92">
        <v>2</v>
      </c>
      <c r="AE35" s="92">
        <v>1</v>
      </c>
      <c r="AF35" s="92">
        <v>2</v>
      </c>
      <c r="AG35" s="92">
        <v>0</v>
      </c>
      <c r="AH35" s="92">
        <v>0</v>
      </c>
      <c r="AI35" s="92">
        <v>0</v>
      </c>
      <c r="AJ35" s="92">
        <v>0</v>
      </c>
      <c r="AK35" s="92">
        <v>1</v>
      </c>
      <c r="AL35" s="92">
        <v>0</v>
      </c>
      <c r="AM35" s="92">
        <v>0</v>
      </c>
      <c r="AN35" s="92">
        <v>0</v>
      </c>
      <c r="AO35" s="92">
        <v>0</v>
      </c>
      <c r="AP35" s="92">
        <v>1</v>
      </c>
      <c r="AQ35" s="92">
        <v>0</v>
      </c>
      <c r="AR35" s="92">
        <v>2</v>
      </c>
      <c r="AS35" s="92">
        <v>0</v>
      </c>
      <c r="AT35" s="92">
        <v>0</v>
      </c>
      <c r="AU35" s="92">
        <v>1</v>
      </c>
      <c r="AV35" s="92">
        <v>1</v>
      </c>
      <c r="AW35" s="122"/>
      <c r="AX35" s="92">
        <v>857</v>
      </c>
      <c r="AY35" s="104"/>
      <c r="AZ35" s="93">
        <v>0.86021505376344076</v>
      </c>
      <c r="BA35" s="93">
        <v>87.5</v>
      </c>
      <c r="BB35" s="92">
        <v>0</v>
      </c>
      <c r="BC35" s="93">
        <v>12.5</v>
      </c>
      <c r="BD35" s="95">
        <v>107.52688172043011</v>
      </c>
      <c r="BE35" s="92">
        <v>12.5</v>
      </c>
    </row>
    <row r="36" spans="1:57" s="16" customFormat="1" ht="35.1" customHeight="1" x14ac:dyDescent="0.25">
      <c r="A36" s="343"/>
      <c r="B36" s="349"/>
      <c r="C36" s="105" t="s">
        <v>183</v>
      </c>
      <c r="D36" s="106"/>
      <c r="E36" s="107">
        <v>502</v>
      </c>
      <c r="F36" s="107">
        <v>502</v>
      </c>
      <c r="G36" s="107">
        <v>0</v>
      </c>
      <c r="H36" s="107">
        <v>498</v>
      </c>
      <c r="I36" s="107">
        <v>1</v>
      </c>
      <c r="J36" s="107">
        <v>0</v>
      </c>
      <c r="K36" s="107">
        <v>1</v>
      </c>
      <c r="L36" s="107">
        <v>1</v>
      </c>
      <c r="M36" s="107">
        <v>0</v>
      </c>
      <c r="N36" s="107">
        <v>1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498</v>
      </c>
      <c r="U36" s="107">
        <v>1</v>
      </c>
      <c r="V36" s="107">
        <v>3</v>
      </c>
      <c r="W36" s="107">
        <v>0</v>
      </c>
      <c r="X36" s="107">
        <v>4</v>
      </c>
      <c r="Y36" s="107">
        <v>3</v>
      </c>
      <c r="Z36" s="107">
        <v>1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1</v>
      </c>
      <c r="AS36" s="107">
        <v>0</v>
      </c>
      <c r="AT36" s="107">
        <v>0</v>
      </c>
      <c r="AU36" s="107">
        <v>1</v>
      </c>
      <c r="AV36" s="107">
        <v>2</v>
      </c>
      <c r="AW36" s="123"/>
      <c r="AX36" s="107">
        <v>511</v>
      </c>
      <c r="AY36" s="106"/>
      <c r="AZ36" s="108">
        <v>0.79681274900398413</v>
      </c>
      <c r="BA36" s="108">
        <v>75</v>
      </c>
      <c r="BB36" s="107">
        <v>0</v>
      </c>
      <c r="BC36" s="107">
        <v>50</v>
      </c>
      <c r="BD36" s="113">
        <v>0</v>
      </c>
      <c r="BE36" s="113">
        <v>0</v>
      </c>
    </row>
    <row r="37" spans="1:57" s="16" customFormat="1" ht="35.1" customHeight="1" x14ac:dyDescent="0.25">
      <c r="A37" s="343"/>
      <c r="B37" s="349"/>
      <c r="C37" s="98" t="s">
        <v>101</v>
      </c>
      <c r="D37" s="109"/>
      <c r="E37" s="89">
        <v>20405</v>
      </c>
      <c r="F37" s="89">
        <v>20405</v>
      </c>
      <c r="G37" s="89">
        <v>4</v>
      </c>
      <c r="H37" s="89">
        <v>19827</v>
      </c>
      <c r="I37" s="89">
        <v>197</v>
      </c>
      <c r="J37" s="89">
        <v>29</v>
      </c>
      <c r="K37" s="89">
        <v>248</v>
      </c>
      <c r="L37" s="89">
        <v>85</v>
      </c>
      <c r="M37" s="89">
        <v>3</v>
      </c>
      <c r="N37" s="89">
        <v>12</v>
      </c>
      <c r="O37" s="89">
        <v>0</v>
      </c>
      <c r="P37" s="89">
        <v>0</v>
      </c>
      <c r="Q37" s="89">
        <v>1</v>
      </c>
      <c r="R37" s="89">
        <v>3</v>
      </c>
      <c r="S37" s="89">
        <v>2</v>
      </c>
      <c r="T37" s="89">
        <v>19825</v>
      </c>
      <c r="U37" s="89">
        <v>197</v>
      </c>
      <c r="V37" s="89">
        <v>380</v>
      </c>
      <c r="W37" s="89">
        <v>3</v>
      </c>
      <c r="X37" s="89">
        <v>580</v>
      </c>
      <c r="Y37" s="89">
        <v>403</v>
      </c>
      <c r="Z37" s="89">
        <v>59</v>
      </c>
      <c r="AA37" s="89">
        <v>74</v>
      </c>
      <c r="AB37" s="89">
        <v>50</v>
      </c>
      <c r="AC37" s="89">
        <v>269</v>
      </c>
      <c r="AD37" s="89">
        <v>269</v>
      </c>
      <c r="AE37" s="89">
        <v>128</v>
      </c>
      <c r="AF37" s="89">
        <v>99</v>
      </c>
      <c r="AG37" s="89">
        <v>49</v>
      </c>
      <c r="AH37" s="89">
        <v>26</v>
      </c>
      <c r="AI37" s="89">
        <v>2</v>
      </c>
      <c r="AJ37" s="89">
        <v>1</v>
      </c>
      <c r="AK37" s="89">
        <v>2</v>
      </c>
      <c r="AL37" s="89">
        <v>2</v>
      </c>
      <c r="AM37" s="89">
        <v>0</v>
      </c>
      <c r="AN37" s="89">
        <v>0</v>
      </c>
      <c r="AO37" s="89">
        <v>0</v>
      </c>
      <c r="AP37" s="89">
        <v>3</v>
      </c>
      <c r="AQ37" s="89">
        <v>0</v>
      </c>
      <c r="AR37" s="89">
        <v>62</v>
      </c>
      <c r="AS37" s="89">
        <v>1</v>
      </c>
      <c r="AT37" s="89">
        <v>20</v>
      </c>
      <c r="AU37" s="89">
        <v>178</v>
      </c>
      <c r="AV37" s="89">
        <v>11</v>
      </c>
      <c r="AW37" s="110"/>
      <c r="AX37" s="89">
        <v>20089</v>
      </c>
      <c r="AY37" s="74"/>
      <c r="AZ37" s="99">
        <v>2.8424405782896347</v>
      </c>
      <c r="BA37" s="99">
        <v>69.482758620689651</v>
      </c>
      <c r="BB37" s="100">
        <v>0.1274197500612595</v>
      </c>
      <c r="BC37" s="99">
        <v>1.896551724137931</v>
      </c>
      <c r="BD37" s="78">
        <v>14.70227885322225</v>
      </c>
      <c r="BE37" s="76">
        <v>0.51724137931034486</v>
      </c>
    </row>
    <row r="38" spans="1:57" s="16" customFormat="1" ht="35.1" customHeight="1" x14ac:dyDescent="0.25">
      <c r="A38" s="343"/>
      <c r="B38" s="348" t="s">
        <v>103</v>
      </c>
      <c r="C38" s="101" t="s">
        <v>171</v>
      </c>
      <c r="D38" s="102"/>
      <c r="E38" s="89">
        <v>626</v>
      </c>
      <c r="F38" s="89">
        <v>626</v>
      </c>
      <c r="G38" s="89">
        <v>0</v>
      </c>
      <c r="H38" s="89">
        <v>592</v>
      </c>
      <c r="I38" s="89">
        <v>14</v>
      </c>
      <c r="J38" s="89">
        <v>0</v>
      </c>
      <c r="K38" s="89">
        <v>19</v>
      </c>
      <c r="L38" s="89">
        <v>1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1</v>
      </c>
      <c r="T38" s="89">
        <v>591</v>
      </c>
      <c r="U38" s="89">
        <v>14</v>
      </c>
      <c r="V38" s="89">
        <v>21</v>
      </c>
      <c r="W38" s="89">
        <v>0</v>
      </c>
      <c r="X38" s="89">
        <v>35</v>
      </c>
      <c r="Y38" s="89">
        <v>25</v>
      </c>
      <c r="Z38" s="89">
        <v>6</v>
      </c>
      <c r="AA38" s="89">
        <v>6</v>
      </c>
      <c r="AB38" s="89">
        <v>3</v>
      </c>
      <c r="AC38" s="89">
        <v>16</v>
      </c>
      <c r="AD38" s="89">
        <v>15</v>
      </c>
      <c r="AE38" s="89">
        <v>11</v>
      </c>
      <c r="AF38" s="89">
        <v>5</v>
      </c>
      <c r="AG38" s="89">
        <v>1</v>
      </c>
      <c r="AH38" s="89">
        <v>0</v>
      </c>
      <c r="AI38" s="89">
        <v>0</v>
      </c>
      <c r="AJ38" s="89">
        <v>0</v>
      </c>
      <c r="AK38" s="89">
        <v>0</v>
      </c>
      <c r="AL38" s="89">
        <v>0</v>
      </c>
      <c r="AM38" s="89">
        <v>0</v>
      </c>
      <c r="AN38" s="89">
        <v>0</v>
      </c>
      <c r="AO38" s="89">
        <v>0</v>
      </c>
      <c r="AP38" s="89">
        <v>0</v>
      </c>
      <c r="AQ38" s="89">
        <v>0</v>
      </c>
      <c r="AR38" s="89">
        <v>6</v>
      </c>
      <c r="AS38" s="89">
        <v>0</v>
      </c>
      <c r="AT38" s="89">
        <v>0</v>
      </c>
      <c r="AU38" s="89">
        <v>10</v>
      </c>
      <c r="AV38" s="89">
        <v>1</v>
      </c>
      <c r="AW38" s="121"/>
      <c r="AX38" s="89">
        <v>581</v>
      </c>
      <c r="AY38" s="102"/>
      <c r="AZ38" s="90">
        <v>5.5910543130990416</v>
      </c>
      <c r="BA38" s="90">
        <v>71.428571428571431</v>
      </c>
      <c r="BB38" s="89">
        <v>0</v>
      </c>
      <c r="BC38" s="89">
        <v>2.8571428571428572</v>
      </c>
      <c r="BD38" s="89">
        <v>0</v>
      </c>
      <c r="BE38" s="89">
        <v>0</v>
      </c>
    </row>
    <row r="39" spans="1:57" s="16" customFormat="1" ht="35.1" customHeight="1" x14ac:dyDescent="0.25">
      <c r="A39" s="343"/>
      <c r="B39" s="349"/>
      <c r="C39" s="103" t="s">
        <v>172</v>
      </c>
      <c r="D39" s="104"/>
      <c r="E39" s="92">
        <v>987</v>
      </c>
      <c r="F39" s="92">
        <v>987</v>
      </c>
      <c r="G39" s="92">
        <v>0</v>
      </c>
      <c r="H39" s="92">
        <v>944</v>
      </c>
      <c r="I39" s="92">
        <v>15</v>
      </c>
      <c r="J39" s="92">
        <v>1</v>
      </c>
      <c r="K39" s="92">
        <v>19</v>
      </c>
      <c r="L39" s="92">
        <v>6</v>
      </c>
      <c r="M39" s="92">
        <v>0</v>
      </c>
      <c r="N39" s="92">
        <v>0</v>
      </c>
      <c r="O39" s="92">
        <v>1</v>
      </c>
      <c r="P39" s="92">
        <v>0</v>
      </c>
      <c r="Q39" s="92">
        <v>0</v>
      </c>
      <c r="R39" s="92">
        <v>1</v>
      </c>
      <c r="S39" s="92">
        <v>0</v>
      </c>
      <c r="T39" s="92">
        <v>944</v>
      </c>
      <c r="U39" s="92">
        <v>15</v>
      </c>
      <c r="V39" s="92">
        <v>27</v>
      </c>
      <c r="W39" s="92">
        <v>1</v>
      </c>
      <c r="X39" s="92">
        <v>43</v>
      </c>
      <c r="Y39" s="92">
        <v>30</v>
      </c>
      <c r="Z39" s="92">
        <v>4</v>
      </c>
      <c r="AA39" s="92">
        <v>4</v>
      </c>
      <c r="AB39" s="92">
        <v>2</v>
      </c>
      <c r="AC39" s="92">
        <v>18</v>
      </c>
      <c r="AD39" s="92">
        <v>17</v>
      </c>
      <c r="AE39" s="92">
        <v>11</v>
      </c>
      <c r="AF39" s="92">
        <v>6</v>
      </c>
      <c r="AG39" s="92">
        <v>4</v>
      </c>
      <c r="AH39" s="92">
        <v>1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>
        <v>0</v>
      </c>
      <c r="AP39" s="92">
        <v>0</v>
      </c>
      <c r="AQ39" s="92">
        <v>0</v>
      </c>
      <c r="AR39" s="92">
        <v>5</v>
      </c>
      <c r="AS39" s="92">
        <v>0</v>
      </c>
      <c r="AT39" s="92">
        <v>0</v>
      </c>
      <c r="AU39" s="92">
        <v>13</v>
      </c>
      <c r="AV39" s="92">
        <v>4</v>
      </c>
      <c r="AW39" s="122"/>
      <c r="AX39" s="92">
        <v>951</v>
      </c>
      <c r="AY39" s="104"/>
      <c r="AZ39" s="93">
        <v>4.3566362715298892</v>
      </c>
      <c r="BA39" s="93">
        <v>69.767441860465112</v>
      </c>
      <c r="BB39" s="92">
        <v>0.10131712259371835</v>
      </c>
      <c r="BC39" s="92">
        <v>9.3023255813953494</v>
      </c>
      <c r="BD39" s="92">
        <v>0</v>
      </c>
      <c r="BE39" s="92">
        <v>0</v>
      </c>
    </row>
    <row r="40" spans="1:57" s="16" customFormat="1" ht="35.1" customHeight="1" x14ac:dyDescent="0.25">
      <c r="A40" s="343"/>
      <c r="B40" s="349"/>
      <c r="C40" s="103" t="s">
        <v>173</v>
      </c>
      <c r="D40" s="104"/>
      <c r="E40" s="92">
        <v>1680</v>
      </c>
      <c r="F40" s="92">
        <v>1680</v>
      </c>
      <c r="G40" s="92">
        <v>0</v>
      </c>
      <c r="H40" s="92">
        <v>1624</v>
      </c>
      <c r="I40" s="92">
        <v>16</v>
      </c>
      <c r="J40" s="92">
        <v>6</v>
      </c>
      <c r="K40" s="92">
        <v>28</v>
      </c>
      <c r="L40" s="92">
        <v>5</v>
      </c>
      <c r="M40" s="92">
        <v>0</v>
      </c>
      <c r="N40" s="92">
        <v>1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1624</v>
      </c>
      <c r="U40" s="92">
        <v>16</v>
      </c>
      <c r="V40" s="92">
        <v>40</v>
      </c>
      <c r="W40" s="92">
        <v>0</v>
      </c>
      <c r="X40" s="92">
        <v>56</v>
      </c>
      <c r="Y40" s="92">
        <v>45</v>
      </c>
      <c r="Z40" s="92">
        <v>5</v>
      </c>
      <c r="AA40" s="92">
        <v>9</v>
      </c>
      <c r="AB40" s="92">
        <v>8</v>
      </c>
      <c r="AC40" s="92">
        <v>27</v>
      </c>
      <c r="AD40" s="92">
        <v>29</v>
      </c>
      <c r="AE40" s="92">
        <v>13</v>
      </c>
      <c r="AF40" s="92">
        <v>18</v>
      </c>
      <c r="AG40" s="92">
        <v>4</v>
      </c>
      <c r="AH40" s="92">
        <v>2</v>
      </c>
      <c r="AI40" s="92">
        <v>0</v>
      </c>
      <c r="AJ40" s="92">
        <v>0</v>
      </c>
      <c r="AK40" s="92">
        <v>0</v>
      </c>
      <c r="AL40" s="92">
        <v>0</v>
      </c>
      <c r="AM40" s="92">
        <v>0</v>
      </c>
      <c r="AN40" s="92">
        <v>0</v>
      </c>
      <c r="AO40" s="92">
        <v>0</v>
      </c>
      <c r="AP40" s="92">
        <v>0</v>
      </c>
      <c r="AQ40" s="92">
        <v>0</v>
      </c>
      <c r="AR40" s="92">
        <v>6</v>
      </c>
      <c r="AS40" s="92">
        <v>0</v>
      </c>
      <c r="AT40" s="92">
        <v>2</v>
      </c>
      <c r="AU40" s="92">
        <v>11</v>
      </c>
      <c r="AV40" s="92">
        <v>1</v>
      </c>
      <c r="AW40" s="122"/>
      <c r="AX40" s="92">
        <v>1707</v>
      </c>
      <c r="AY40" s="104"/>
      <c r="AZ40" s="93">
        <v>3.333333333333333</v>
      </c>
      <c r="BA40" s="93">
        <v>80.357142857142847</v>
      </c>
      <c r="BB40" s="94">
        <v>0.11904761904761904</v>
      </c>
      <c r="BC40" s="93">
        <v>1.7857142857142856</v>
      </c>
      <c r="BD40" s="92">
        <v>0</v>
      </c>
      <c r="BE40" s="92">
        <v>0</v>
      </c>
    </row>
    <row r="41" spans="1:57" s="16" customFormat="1" ht="35.1" customHeight="1" x14ac:dyDescent="0.25">
      <c r="A41" s="343"/>
      <c r="B41" s="349"/>
      <c r="C41" s="103" t="s">
        <v>174</v>
      </c>
      <c r="D41" s="104"/>
      <c r="E41" s="92">
        <v>2238</v>
      </c>
      <c r="F41" s="92">
        <v>2238</v>
      </c>
      <c r="G41" s="92">
        <v>0</v>
      </c>
      <c r="H41" s="92">
        <v>2174</v>
      </c>
      <c r="I41" s="92">
        <v>27</v>
      </c>
      <c r="J41" s="92">
        <v>4</v>
      </c>
      <c r="K41" s="92">
        <v>20</v>
      </c>
      <c r="L41" s="92">
        <v>12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2174</v>
      </c>
      <c r="U41" s="92">
        <v>27</v>
      </c>
      <c r="V41" s="92">
        <v>37</v>
      </c>
      <c r="W41" s="92">
        <v>0</v>
      </c>
      <c r="X41" s="92">
        <v>64</v>
      </c>
      <c r="Y41" s="92">
        <v>48</v>
      </c>
      <c r="Z41" s="92">
        <v>9</v>
      </c>
      <c r="AA41" s="92">
        <v>10</v>
      </c>
      <c r="AB41" s="92">
        <v>2</v>
      </c>
      <c r="AC41" s="92">
        <v>31</v>
      </c>
      <c r="AD41" s="92">
        <v>30</v>
      </c>
      <c r="AE41" s="92">
        <v>14</v>
      </c>
      <c r="AF41" s="92">
        <v>14</v>
      </c>
      <c r="AG41" s="92">
        <v>4</v>
      </c>
      <c r="AH41" s="92">
        <v>2</v>
      </c>
      <c r="AI41" s="92">
        <v>1</v>
      </c>
      <c r="AJ41" s="92">
        <v>0</v>
      </c>
      <c r="AK41" s="92">
        <v>0</v>
      </c>
      <c r="AL41" s="92">
        <v>0</v>
      </c>
      <c r="AM41" s="92">
        <v>0</v>
      </c>
      <c r="AN41" s="92">
        <v>0</v>
      </c>
      <c r="AO41" s="92">
        <v>0</v>
      </c>
      <c r="AP41" s="92">
        <v>0</v>
      </c>
      <c r="AQ41" s="92">
        <v>0</v>
      </c>
      <c r="AR41" s="92">
        <v>9</v>
      </c>
      <c r="AS41" s="92">
        <v>0</v>
      </c>
      <c r="AT41" s="92">
        <v>1</v>
      </c>
      <c r="AU41" s="92">
        <v>16</v>
      </c>
      <c r="AV41" s="92">
        <v>2</v>
      </c>
      <c r="AW41" s="122"/>
      <c r="AX41" s="92">
        <v>2224</v>
      </c>
      <c r="AY41" s="104"/>
      <c r="AZ41" s="93">
        <v>2.8596961572832886</v>
      </c>
      <c r="BA41" s="93">
        <v>75</v>
      </c>
      <c r="BB41" s="94">
        <v>8.936550491510277E-2</v>
      </c>
      <c r="BC41" s="93">
        <v>3.125</v>
      </c>
      <c r="BD41" s="92">
        <v>0</v>
      </c>
      <c r="BE41" s="92">
        <v>0</v>
      </c>
    </row>
    <row r="42" spans="1:57" s="16" customFormat="1" ht="35.1" customHeight="1" x14ac:dyDescent="0.25">
      <c r="A42" s="343"/>
      <c r="B42" s="349"/>
      <c r="C42" s="103" t="s">
        <v>175</v>
      </c>
      <c r="D42" s="104"/>
      <c r="E42" s="92">
        <v>3036</v>
      </c>
      <c r="F42" s="92">
        <v>3036</v>
      </c>
      <c r="G42" s="92">
        <v>0</v>
      </c>
      <c r="H42" s="92">
        <v>2978</v>
      </c>
      <c r="I42" s="92">
        <v>22</v>
      </c>
      <c r="J42" s="92">
        <v>5</v>
      </c>
      <c r="K42" s="92">
        <v>22</v>
      </c>
      <c r="L42" s="92">
        <v>7</v>
      </c>
      <c r="M42" s="92">
        <v>0</v>
      </c>
      <c r="N42" s="92">
        <v>1</v>
      </c>
      <c r="O42" s="92">
        <v>0</v>
      </c>
      <c r="P42" s="92">
        <v>0</v>
      </c>
      <c r="Q42" s="92">
        <v>0</v>
      </c>
      <c r="R42" s="92">
        <v>1</v>
      </c>
      <c r="S42" s="92">
        <v>0</v>
      </c>
      <c r="T42" s="92">
        <v>2978</v>
      </c>
      <c r="U42" s="92">
        <v>22</v>
      </c>
      <c r="V42" s="92">
        <v>35</v>
      </c>
      <c r="W42" s="92">
        <v>1</v>
      </c>
      <c r="X42" s="92">
        <v>58</v>
      </c>
      <c r="Y42" s="92">
        <v>45</v>
      </c>
      <c r="Z42" s="92">
        <v>11</v>
      </c>
      <c r="AA42" s="92">
        <v>5</v>
      </c>
      <c r="AB42" s="92">
        <v>4</v>
      </c>
      <c r="AC42" s="92">
        <v>28</v>
      </c>
      <c r="AD42" s="92">
        <v>27</v>
      </c>
      <c r="AE42" s="92">
        <v>13</v>
      </c>
      <c r="AF42" s="92">
        <v>11</v>
      </c>
      <c r="AG42" s="92">
        <v>4</v>
      </c>
      <c r="AH42" s="92">
        <v>3</v>
      </c>
      <c r="AI42" s="92">
        <v>0</v>
      </c>
      <c r="AJ42" s="92">
        <v>0</v>
      </c>
      <c r="AK42" s="92">
        <v>0</v>
      </c>
      <c r="AL42" s="92">
        <v>0</v>
      </c>
      <c r="AM42" s="92">
        <v>0</v>
      </c>
      <c r="AN42" s="92">
        <v>0</v>
      </c>
      <c r="AO42" s="92">
        <v>0</v>
      </c>
      <c r="AP42" s="92">
        <v>0</v>
      </c>
      <c r="AQ42" s="92">
        <v>0</v>
      </c>
      <c r="AR42" s="92">
        <v>11</v>
      </c>
      <c r="AS42" s="92">
        <v>0</v>
      </c>
      <c r="AT42" s="92">
        <v>2</v>
      </c>
      <c r="AU42" s="92">
        <v>13</v>
      </c>
      <c r="AV42" s="92">
        <v>1</v>
      </c>
      <c r="AW42" s="122"/>
      <c r="AX42" s="92">
        <v>3086</v>
      </c>
      <c r="AY42" s="104"/>
      <c r="AZ42" s="93">
        <v>1.9104084321475625</v>
      </c>
      <c r="BA42" s="93">
        <v>77.58620689655173</v>
      </c>
      <c r="BB42" s="94">
        <v>9.8814229249011856E-2</v>
      </c>
      <c r="BC42" s="93">
        <v>1.7241379310344829</v>
      </c>
      <c r="BD42" s="92">
        <v>0</v>
      </c>
      <c r="BE42" s="92">
        <v>0</v>
      </c>
    </row>
    <row r="43" spans="1:57" s="16" customFormat="1" ht="35.1" customHeight="1" x14ac:dyDescent="0.25">
      <c r="A43" s="343"/>
      <c r="B43" s="349"/>
      <c r="C43" s="103" t="s">
        <v>176</v>
      </c>
      <c r="D43" s="104"/>
      <c r="E43" s="92">
        <v>3140</v>
      </c>
      <c r="F43" s="92">
        <v>3140</v>
      </c>
      <c r="G43" s="92">
        <v>1</v>
      </c>
      <c r="H43" s="92">
        <v>3087</v>
      </c>
      <c r="I43" s="92">
        <v>17</v>
      </c>
      <c r="J43" s="92">
        <v>4</v>
      </c>
      <c r="K43" s="92">
        <v>18</v>
      </c>
      <c r="L43" s="92">
        <v>11</v>
      </c>
      <c r="M43" s="92">
        <v>0</v>
      </c>
      <c r="N43" s="92">
        <v>2</v>
      </c>
      <c r="O43" s="92">
        <v>0</v>
      </c>
      <c r="P43" s="92">
        <v>0</v>
      </c>
      <c r="Q43" s="92">
        <v>0</v>
      </c>
      <c r="R43" s="92">
        <v>1</v>
      </c>
      <c r="S43" s="92">
        <v>0</v>
      </c>
      <c r="T43" s="92">
        <v>3087</v>
      </c>
      <c r="U43" s="92">
        <v>17</v>
      </c>
      <c r="V43" s="92">
        <v>35</v>
      </c>
      <c r="W43" s="92">
        <v>1</v>
      </c>
      <c r="X43" s="92">
        <v>53</v>
      </c>
      <c r="Y43" s="92">
        <v>44</v>
      </c>
      <c r="Z43" s="92">
        <v>11</v>
      </c>
      <c r="AA43" s="92">
        <v>5</v>
      </c>
      <c r="AB43" s="92">
        <v>4</v>
      </c>
      <c r="AC43" s="92">
        <v>29</v>
      </c>
      <c r="AD43" s="92">
        <v>27</v>
      </c>
      <c r="AE43" s="92">
        <v>9</v>
      </c>
      <c r="AF43" s="92">
        <v>10</v>
      </c>
      <c r="AG43" s="92">
        <v>6</v>
      </c>
      <c r="AH43" s="92">
        <v>3</v>
      </c>
      <c r="AI43" s="92">
        <v>0</v>
      </c>
      <c r="AJ43" s="92">
        <v>0</v>
      </c>
      <c r="AK43" s="92">
        <v>0</v>
      </c>
      <c r="AL43" s="92">
        <v>0</v>
      </c>
      <c r="AM43" s="92">
        <v>0</v>
      </c>
      <c r="AN43" s="92">
        <v>0</v>
      </c>
      <c r="AO43" s="92">
        <v>0</v>
      </c>
      <c r="AP43" s="92">
        <v>0</v>
      </c>
      <c r="AQ43" s="92">
        <v>1</v>
      </c>
      <c r="AR43" s="92">
        <v>11</v>
      </c>
      <c r="AS43" s="92">
        <v>1</v>
      </c>
      <c r="AT43" s="92">
        <v>3</v>
      </c>
      <c r="AU43" s="92">
        <v>9</v>
      </c>
      <c r="AV43" s="92">
        <v>1</v>
      </c>
      <c r="AW43" s="122"/>
      <c r="AX43" s="92">
        <v>3333</v>
      </c>
      <c r="AY43" s="104"/>
      <c r="AZ43" s="93">
        <v>1.6878980891719746</v>
      </c>
      <c r="BA43" s="93">
        <v>83.018867924528294</v>
      </c>
      <c r="BB43" s="94">
        <v>9.5541401273885357E-2</v>
      </c>
      <c r="BC43" s="93">
        <v>1.8867924528301885</v>
      </c>
      <c r="BD43" s="92">
        <v>0</v>
      </c>
      <c r="BE43" s="92">
        <v>0</v>
      </c>
    </row>
    <row r="44" spans="1:57" s="16" customFormat="1" ht="35.1" customHeight="1" x14ac:dyDescent="0.25">
      <c r="A44" s="343"/>
      <c r="B44" s="349"/>
      <c r="C44" s="103" t="s">
        <v>177</v>
      </c>
      <c r="D44" s="104"/>
      <c r="E44" s="92">
        <v>3822</v>
      </c>
      <c r="F44" s="92">
        <v>3822</v>
      </c>
      <c r="G44" s="92">
        <v>0</v>
      </c>
      <c r="H44" s="92">
        <v>3779</v>
      </c>
      <c r="I44" s="92">
        <v>25</v>
      </c>
      <c r="J44" s="92">
        <v>0</v>
      </c>
      <c r="K44" s="92">
        <v>13</v>
      </c>
      <c r="L44" s="92">
        <v>2</v>
      </c>
      <c r="M44" s="92">
        <v>0</v>
      </c>
      <c r="N44" s="92">
        <v>2</v>
      </c>
      <c r="O44" s="92">
        <v>1</v>
      </c>
      <c r="P44" s="92">
        <v>0</v>
      </c>
      <c r="Q44" s="92">
        <v>0</v>
      </c>
      <c r="R44" s="92">
        <v>0</v>
      </c>
      <c r="S44" s="92">
        <v>0</v>
      </c>
      <c r="T44" s="92">
        <v>3779</v>
      </c>
      <c r="U44" s="92">
        <v>25</v>
      </c>
      <c r="V44" s="92">
        <v>18</v>
      </c>
      <c r="W44" s="92">
        <v>0</v>
      </c>
      <c r="X44" s="92">
        <v>43</v>
      </c>
      <c r="Y44" s="92">
        <v>33</v>
      </c>
      <c r="Z44" s="92">
        <v>11</v>
      </c>
      <c r="AA44" s="92">
        <v>10</v>
      </c>
      <c r="AB44" s="92">
        <v>5</v>
      </c>
      <c r="AC44" s="92">
        <v>17</v>
      </c>
      <c r="AD44" s="92">
        <v>15</v>
      </c>
      <c r="AE44" s="92">
        <v>11</v>
      </c>
      <c r="AF44" s="92">
        <v>3</v>
      </c>
      <c r="AG44" s="92">
        <v>2</v>
      </c>
      <c r="AH44" s="92">
        <v>2</v>
      </c>
      <c r="AI44" s="92">
        <v>0</v>
      </c>
      <c r="AJ44" s="92">
        <v>0</v>
      </c>
      <c r="AK44" s="92">
        <v>0</v>
      </c>
      <c r="AL44" s="92">
        <v>1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14</v>
      </c>
      <c r="AS44" s="92">
        <v>0</v>
      </c>
      <c r="AT44" s="92">
        <v>0</v>
      </c>
      <c r="AU44" s="92">
        <v>10</v>
      </c>
      <c r="AV44" s="92">
        <v>0</v>
      </c>
      <c r="AW44" s="122"/>
      <c r="AX44" s="92">
        <v>3890</v>
      </c>
      <c r="AY44" s="104"/>
      <c r="AZ44" s="93">
        <v>1.1250654107796965</v>
      </c>
      <c r="BA44" s="93">
        <v>76.744186046511629</v>
      </c>
      <c r="BB44" s="94">
        <v>5.2328623757195186E-2</v>
      </c>
      <c r="BC44" s="92">
        <v>0</v>
      </c>
      <c r="BD44" s="92">
        <v>0</v>
      </c>
      <c r="BE44" s="92">
        <v>0</v>
      </c>
    </row>
    <row r="45" spans="1:57" s="16" customFormat="1" ht="35.1" customHeight="1" x14ac:dyDescent="0.25">
      <c r="A45" s="343"/>
      <c r="B45" s="349"/>
      <c r="C45" s="103" t="s">
        <v>178</v>
      </c>
      <c r="D45" s="104"/>
      <c r="E45" s="92">
        <v>3257</v>
      </c>
      <c r="F45" s="92">
        <v>3257</v>
      </c>
      <c r="G45" s="92">
        <v>2</v>
      </c>
      <c r="H45" s="92">
        <v>3230</v>
      </c>
      <c r="I45" s="92">
        <v>17</v>
      </c>
      <c r="J45" s="92">
        <v>1</v>
      </c>
      <c r="K45" s="92">
        <v>6</v>
      </c>
      <c r="L45" s="92">
        <v>0</v>
      </c>
      <c r="M45" s="92">
        <v>0</v>
      </c>
      <c r="N45" s="92">
        <v>1</v>
      </c>
      <c r="O45" s="92">
        <v>0</v>
      </c>
      <c r="P45" s="92">
        <v>0</v>
      </c>
      <c r="Q45" s="92">
        <v>0</v>
      </c>
      <c r="R45" s="92">
        <v>2</v>
      </c>
      <c r="S45" s="92">
        <v>1</v>
      </c>
      <c r="T45" s="92">
        <v>3229</v>
      </c>
      <c r="U45" s="92">
        <v>17</v>
      </c>
      <c r="V45" s="92">
        <v>9</v>
      </c>
      <c r="W45" s="92">
        <v>2</v>
      </c>
      <c r="X45" s="92">
        <v>28</v>
      </c>
      <c r="Y45" s="92">
        <v>22</v>
      </c>
      <c r="Z45" s="92">
        <v>9</v>
      </c>
      <c r="AA45" s="92">
        <v>2</v>
      </c>
      <c r="AB45" s="92">
        <v>1</v>
      </c>
      <c r="AC45" s="92">
        <v>8</v>
      </c>
      <c r="AD45" s="92">
        <v>8</v>
      </c>
      <c r="AE45" s="92">
        <v>8</v>
      </c>
      <c r="AF45" s="92">
        <v>1</v>
      </c>
      <c r="AG45" s="92">
        <v>2</v>
      </c>
      <c r="AH45" s="92">
        <v>1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8</v>
      </c>
      <c r="AS45" s="92">
        <v>1</v>
      </c>
      <c r="AT45" s="92">
        <v>0</v>
      </c>
      <c r="AU45" s="92">
        <v>6</v>
      </c>
      <c r="AV45" s="92">
        <v>1</v>
      </c>
      <c r="AW45" s="122"/>
      <c r="AX45" s="92">
        <v>3443</v>
      </c>
      <c r="AY45" s="104"/>
      <c r="AZ45" s="93">
        <v>0.85968682836966537</v>
      </c>
      <c r="BA45" s="93">
        <v>78.571428571428569</v>
      </c>
      <c r="BB45" s="94">
        <v>3.0703101013202332E-2</v>
      </c>
      <c r="BC45" s="92">
        <v>3.5714285714285712</v>
      </c>
      <c r="BD45" s="92">
        <v>0</v>
      </c>
      <c r="BE45" s="92">
        <v>0</v>
      </c>
    </row>
    <row r="46" spans="1:57" s="16" customFormat="1" ht="35.1" customHeight="1" x14ac:dyDescent="0.25">
      <c r="A46" s="343"/>
      <c r="B46" s="349"/>
      <c r="C46" s="103" t="s">
        <v>179</v>
      </c>
      <c r="D46" s="104"/>
      <c r="E46" s="92">
        <v>4432</v>
      </c>
      <c r="F46" s="92">
        <v>4432</v>
      </c>
      <c r="G46" s="92">
        <v>0</v>
      </c>
      <c r="H46" s="92">
        <v>4406</v>
      </c>
      <c r="I46" s="92">
        <v>17</v>
      </c>
      <c r="J46" s="92">
        <v>3</v>
      </c>
      <c r="K46" s="92">
        <v>6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4406</v>
      </c>
      <c r="U46" s="92">
        <v>17</v>
      </c>
      <c r="V46" s="92">
        <v>9</v>
      </c>
      <c r="W46" s="92">
        <v>0</v>
      </c>
      <c r="X46" s="92">
        <v>26</v>
      </c>
      <c r="Y46" s="92">
        <v>24</v>
      </c>
      <c r="Z46" s="92">
        <v>5</v>
      </c>
      <c r="AA46" s="92">
        <v>6</v>
      </c>
      <c r="AB46" s="92">
        <v>3</v>
      </c>
      <c r="AC46" s="92">
        <v>15</v>
      </c>
      <c r="AD46" s="92">
        <v>15</v>
      </c>
      <c r="AE46" s="92">
        <v>10</v>
      </c>
      <c r="AF46" s="92">
        <v>5</v>
      </c>
      <c r="AG46" s="92">
        <v>1</v>
      </c>
      <c r="AH46" s="92">
        <v>0</v>
      </c>
      <c r="AI46" s="92">
        <v>0</v>
      </c>
      <c r="AJ46" s="92">
        <v>0</v>
      </c>
      <c r="AK46" s="92">
        <v>0</v>
      </c>
      <c r="AL46" s="92">
        <v>0</v>
      </c>
      <c r="AM46" s="92">
        <v>0</v>
      </c>
      <c r="AN46" s="92">
        <v>0</v>
      </c>
      <c r="AO46" s="92">
        <v>0</v>
      </c>
      <c r="AP46" s="92">
        <v>0</v>
      </c>
      <c r="AQ46" s="92">
        <v>0</v>
      </c>
      <c r="AR46" s="92">
        <v>5</v>
      </c>
      <c r="AS46" s="92">
        <v>0</v>
      </c>
      <c r="AT46" s="92">
        <v>3</v>
      </c>
      <c r="AU46" s="92">
        <v>2</v>
      </c>
      <c r="AV46" s="92">
        <v>0</v>
      </c>
      <c r="AW46" s="122"/>
      <c r="AX46" s="92">
        <v>4485</v>
      </c>
      <c r="AY46" s="104"/>
      <c r="AZ46" s="93">
        <v>0.58664259927797835</v>
      </c>
      <c r="BA46" s="93">
        <v>92.307692307692307</v>
      </c>
      <c r="BB46" s="92">
        <v>0</v>
      </c>
      <c r="BC46" s="92">
        <v>0</v>
      </c>
      <c r="BD46" s="92">
        <v>0</v>
      </c>
      <c r="BE46" s="92">
        <v>0</v>
      </c>
    </row>
    <row r="47" spans="1:57" s="16" customFormat="1" ht="35.1" customHeight="1" x14ac:dyDescent="0.25">
      <c r="A47" s="343"/>
      <c r="B47" s="349"/>
      <c r="C47" s="103" t="s">
        <v>180</v>
      </c>
      <c r="D47" s="104"/>
      <c r="E47" s="92">
        <v>4947</v>
      </c>
      <c r="F47" s="92">
        <v>4947</v>
      </c>
      <c r="G47" s="92">
        <v>1</v>
      </c>
      <c r="H47" s="92">
        <v>4928</v>
      </c>
      <c r="I47" s="92">
        <v>12</v>
      </c>
      <c r="J47" s="92">
        <v>0</v>
      </c>
      <c r="K47" s="92">
        <v>3</v>
      </c>
      <c r="L47" s="92">
        <v>1</v>
      </c>
      <c r="M47" s="92">
        <v>0</v>
      </c>
      <c r="N47" s="92">
        <v>1</v>
      </c>
      <c r="O47" s="92">
        <v>0</v>
      </c>
      <c r="P47" s="92">
        <v>0</v>
      </c>
      <c r="Q47" s="92">
        <v>0</v>
      </c>
      <c r="R47" s="92">
        <v>2</v>
      </c>
      <c r="S47" s="92">
        <v>0</v>
      </c>
      <c r="T47" s="92">
        <v>4928</v>
      </c>
      <c r="U47" s="92">
        <v>12</v>
      </c>
      <c r="V47" s="92">
        <v>5</v>
      </c>
      <c r="W47" s="92">
        <v>2</v>
      </c>
      <c r="X47" s="92">
        <v>19</v>
      </c>
      <c r="Y47" s="92">
        <v>12</v>
      </c>
      <c r="Z47" s="92">
        <v>6</v>
      </c>
      <c r="AA47" s="92">
        <v>2</v>
      </c>
      <c r="AB47" s="92">
        <v>4</v>
      </c>
      <c r="AC47" s="92">
        <v>2</v>
      </c>
      <c r="AD47" s="92">
        <v>3</v>
      </c>
      <c r="AE47" s="92">
        <v>6</v>
      </c>
      <c r="AF47" s="92">
        <v>1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4</v>
      </c>
      <c r="AS47" s="92">
        <v>0</v>
      </c>
      <c r="AT47" s="92">
        <v>0</v>
      </c>
      <c r="AU47" s="92">
        <v>7</v>
      </c>
      <c r="AV47" s="92">
        <v>1</v>
      </c>
      <c r="AW47" s="122"/>
      <c r="AX47" s="92">
        <v>5230</v>
      </c>
      <c r="AY47" s="104"/>
      <c r="AZ47" s="93">
        <v>0.38407115423488986</v>
      </c>
      <c r="BA47" s="93">
        <v>63.157894736842103</v>
      </c>
      <c r="BB47" s="92">
        <v>0</v>
      </c>
      <c r="BC47" s="93">
        <v>5.2631578947368425</v>
      </c>
      <c r="BD47" s="92">
        <v>0</v>
      </c>
      <c r="BE47" s="92">
        <v>0</v>
      </c>
    </row>
    <row r="48" spans="1:57" s="16" customFormat="1" ht="35.1" customHeight="1" x14ac:dyDescent="0.25">
      <c r="A48" s="343"/>
      <c r="B48" s="349"/>
      <c r="C48" s="103" t="s">
        <v>181</v>
      </c>
      <c r="D48" s="104"/>
      <c r="E48" s="92">
        <v>6362</v>
      </c>
      <c r="F48" s="92">
        <v>6362</v>
      </c>
      <c r="G48" s="92">
        <v>5</v>
      </c>
      <c r="H48" s="92">
        <v>6340</v>
      </c>
      <c r="I48" s="92">
        <v>11</v>
      </c>
      <c r="J48" s="92">
        <v>0</v>
      </c>
      <c r="K48" s="92">
        <v>5</v>
      </c>
      <c r="L48" s="92">
        <v>0</v>
      </c>
      <c r="M48" s="92">
        <v>0</v>
      </c>
      <c r="N48" s="92">
        <v>0</v>
      </c>
      <c r="O48" s="92">
        <v>0</v>
      </c>
      <c r="P48" s="92">
        <v>2</v>
      </c>
      <c r="Q48" s="92">
        <v>0</v>
      </c>
      <c r="R48" s="92">
        <v>4</v>
      </c>
      <c r="S48" s="92">
        <v>0</v>
      </c>
      <c r="T48" s="92">
        <v>6340</v>
      </c>
      <c r="U48" s="92">
        <v>11</v>
      </c>
      <c r="V48" s="92">
        <v>7</v>
      </c>
      <c r="W48" s="92">
        <v>4</v>
      </c>
      <c r="X48" s="92">
        <v>22</v>
      </c>
      <c r="Y48" s="92">
        <v>14</v>
      </c>
      <c r="Z48" s="92">
        <v>3</v>
      </c>
      <c r="AA48" s="92">
        <v>3</v>
      </c>
      <c r="AB48" s="92">
        <v>4</v>
      </c>
      <c r="AC48" s="92">
        <v>5</v>
      </c>
      <c r="AD48" s="92">
        <v>2</v>
      </c>
      <c r="AE48" s="92">
        <v>4</v>
      </c>
      <c r="AF48" s="92">
        <v>3</v>
      </c>
      <c r="AG48" s="92">
        <v>0</v>
      </c>
      <c r="AH48" s="92">
        <v>0</v>
      </c>
      <c r="AI48" s="92">
        <v>0</v>
      </c>
      <c r="AJ48" s="92">
        <v>0</v>
      </c>
      <c r="AK48" s="92">
        <v>0</v>
      </c>
      <c r="AL48" s="92">
        <v>0</v>
      </c>
      <c r="AM48" s="92">
        <v>0</v>
      </c>
      <c r="AN48" s="92">
        <v>0</v>
      </c>
      <c r="AO48" s="92">
        <v>0</v>
      </c>
      <c r="AP48" s="92">
        <v>0</v>
      </c>
      <c r="AQ48" s="92">
        <v>0</v>
      </c>
      <c r="AR48" s="92">
        <v>7</v>
      </c>
      <c r="AS48" s="92">
        <v>0</v>
      </c>
      <c r="AT48" s="92">
        <v>0</v>
      </c>
      <c r="AU48" s="92">
        <v>8</v>
      </c>
      <c r="AV48" s="92">
        <v>0</v>
      </c>
      <c r="AW48" s="122"/>
      <c r="AX48" s="92">
        <v>6946</v>
      </c>
      <c r="AY48" s="104"/>
      <c r="AZ48" s="93">
        <v>0.34580320653882429</v>
      </c>
      <c r="BA48" s="93">
        <v>63.636363636363633</v>
      </c>
      <c r="BB48" s="92">
        <v>0</v>
      </c>
      <c r="BC48" s="92">
        <v>0</v>
      </c>
      <c r="BD48" s="92">
        <v>0</v>
      </c>
      <c r="BE48" s="92">
        <v>0</v>
      </c>
    </row>
    <row r="49" spans="1:58" s="16" customFormat="1" ht="35.1" customHeight="1" x14ac:dyDescent="0.25">
      <c r="A49" s="343"/>
      <c r="B49" s="349"/>
      <c r="C49" s="103" t="s">
        <v>182</v>
      </c>
      <c r="D49" s="104"/>
      <c r="E49" s="92">
        <v>3726</v>
      </c>
      <c r="F49" s="92">
        <v>3726</v>
      </c>
      <c r="G49" s="92">
        <v>1</v>
      </c>
      <c r="H49" s="92">
        <v>3715</v>
      </c>
      <c r="I49" s="92">
        <v>7</v>
      </c>
      <c r="J49" s="92">
        <v>0</v>
      </c>
      <c r="K49" s="92">
        <v>1</v>
      </c>
      <c r="L49" s="92">
        <v>1</v>
      </c>
      <c r="M49" s="92">
        <v>0</v>
      </c>
      <c r="N49" s="92">
        <v>1</v>
      </c>
      <c r="O49" s="92">
        <v>0</v>
      </c>
      <c r="P49" s="92">
        <v>1</v>
      </c>
      <c r="Q49" s="92">
        <v>0</v>
      </c>
      <c r="R49" s="92">
        <v>0</v>
      </c>
      <c r="S49" s="92">
        <v>0</v>
      </c>
      <c r="T49" s="92">
        <v>3715</v>
      </c>
      <c r="U49" s="92">
        <v>7</v>
      </c>
      <c r="V49" s="92">
        <v>4</v>
      </c>
      <c r="W49" s="92">
        <v>0</v>
      </c>
      <c r="X49" s="92">
        <v>11</v>
      </c>
      <c r="Y49" s="92">
        <v>9</v>
      </c>
      <c r="Z49" s="92">
        <v>4</v>
      </c>
      <c r="AA49" s="92">
        <v>2</v>
      </c>
      <c r="AB49" s="92">
        <v>0</v>
      </c>
      <c r="AC49" s="92">
        <v>2</v>
      </c>
      <c r="AD49" s="92">
        <v>4</v>
      </c>
      <c r="AE49" s="92">
        <v>4</v>
      </c>
      <c r="AF49" s="92">
        <v>0</v>
      </c>
      <c r="AG49" s="92">
        <v>1</v>
      </c>
      <c r="AH49" s="92">
        <v>0</v>
      </c>
      <c r="AI49" s="92">
        <v>0</v>
      </c>
      <c r="AJ49" s="92">
        <v>0</v>
      </c>
      <c r="AK49" s="92">
        <v>0</v>
      </c>
      <c r="AL49" s="92">
        <v>0</v>
      </c>
      <c r="AM49" s="92">
        <v>0</v>
      </c>
      <c r="AN49" s="92">
        <v>1</v>
      </c>
      <c r="AO49" s="92">
        <v>0</v>
      </c>
      <c r="AP49" s="92">
        <v>1</v>
      </c>
      <c r="AQ49" s="92">
        <v>0</v>
      </c>
      <c r="AR49" s="92">
        <v>3</v>
      </c>
      <c r="AS49" s="92">
        <v>0</v>
      </c>
      <c r="AT49" s="92">
        <v>0</v>
      </c>
      <c r="AU49" s="92">
        <v>2</v>
      </c>
      <c r="AV49" s="92">
        <v>0</v>
      </c>
      <c r="AW49" s="122"/>
      <c r="AX49" s="92">
        <v>3412</v>
      </c>
      <c r="AY49" s="104"/>
      <c r="AZ49" s="93">
        <v>0.29522275899087497</v>
      </c>
      <c r="BA49" s="93">
        <v>81.818181818181813</v>
      </c>
      <c r="BB49" s="92">
        <v>0</v>
      </c>
      <c r="BC49" s="92">
        <v>0</v>
      </c>
      <c r="BD49" s="95">
        <v>26.838432635534083</v>
      </c>
      <c r="BE49" s="93">
        <v>9.0909090909090917</v>
      </c>
    </row>
    <row r="50" spans="1:58" s="16" customFormat="1" ht="35.1" customHeight="1" x14ac:dyDescent="0.25">
      <c r="A50" s="343"/>
      <c r="B50" s="349"/>
      <c r="C50" s="105" t="s">
        <v>183</v>
      </c>
      <c r="D50" s="106"/>
      <c r="E50" s="107">
        <v>1664</v>
      </c>
      <c r="F50" s="107">
        <v>1664</v>
      </c>
      <c r="G50" s="107">
        <v>2</v>
      </c>
      <c r="H50" s="107">
        <v>1654</v>
      </c>
      <c r="I50" s="107">
        <v>2</v>
      </c>
      <c r="J50" s="107">
        <v>1</v>
      </c>
      <c r="K50" s="107">
        <v>2</v>
      </c>
      <c r="L50" s="107">
        <v>1</v>
      </c>
      <c r="M50" s="107">
        <v>0</v>
      </c>
      <c r="N50" s="107">
        <v>1</v>
      </c>
      <c r="O50" s="107">
        <v>0</v>
      </c>
      <c r="P50" s="107">
        <v>1</v>
      </c>
      <c r="Q50" s="107">
        <v>0</v>
      </c>
      <c r="R50" s="107">
        <v>2</v>
      </c>
      <c r="S50" s="107">
        <v>0</v>
      </c>
      <c r="T50" s="107">
        <v>1654</v>
      </c>
      <c r="U50" s="107">
        <v>2</v>
      </c>
      <c r="V50" s="107">
        <v>6</v>
      </c>
      <c r="W50" s="107">
        <v>2</v>
      </c>
      <c r="X50" s="107">
        <v>10</v>
      </c>
      <c r="Y50" s="107">
        <v>6</v>
      </c>
      <c r="Z50" s="107">
        <v>1</v>
      </c>
      <c r="AA50" s="107">
        <v>1</v>
      </c>
      <c r="AB50" s="107">
        <v>2</v>
      </c>
      <c r="AC50" s="107">
        <v>3</v>
      </c>
      <c r="AD50" s="107">
        <v>5</v>
      </c>
      <c r="AE50" s="107">
        <v>2</v>
      </c>
      <c r="AF50" s="107">
        <v>0</v>
      </c>
      <c r="AG50" s="107">
        <v>1</v>
      </c>
      <c r="AH50" s="107">
        <v>0</v>
      </c>
      <c r="AI50" s="107">
        <v>0</v>
      </c>
      <c r="AJ50" s="107">
        <v>0</v>
      </c>
      <c r="AK50" s="107">
        <v>0</v>
      </c>
      <c r="AL50" s="107">
        <v>0</v>
      </c>
      <c r="AM50" s="107">
        <v>0</v>
      </c>
      <c r="AN50" s="107">
        <v>0</v>
      </c>
      <c r="AO50" s="107">
        <v>0</v>
      </c>
      <c r="AP50" s="107">
        <v>0</v>
      </c>
      <c r="AQ50" s="107">
        <v>0</v>
      </c>
      <c r="AR50" s="107">
        <v>1</v>
      </c>
      <c r="AS50" s="107">
        <v>1</v>
      </c>
      <c r="AT50" s="107">
        <v>1</v>
      </c>
      <c r="AU50" s="107">
        <v>4</v>
      </c>
      <c r="AV50" s="107">
        <v>0</v>
      </c>
      <c r="AW50" s="123"/>
      <c r="AX50" s="107">
        <v>1739</v>
      </c>
      <c r="AY50" s="106"/>
      <c r="AZ50" s="108">
        <v>0.60096153846153844</v>
      </c>
      <c r="BA50" s="108">
        <v>60</v>
      </c>
      <c r="BB50" s="107">
        <v>0</v>
      </c>
      <c r="BC50" s="107">
        <v>0</v>
      </c>
      <c r="BD50" s="107">
        <v>0</v>
      </c>
      <c r="BE50" s="107">
        <v>0</v>
      </c>
    </row>
    <row r="51" spans="1:58" s="16" customFormat="1" ht="35.1" customHeight="1" x14ac:dyDescent="0.25">
      <c r="A51" s="344"/>
      <c r="B51" s="349"/>
      <c r="C51" s="98" t="s">
        <v>101</v>
      </c>
      <c r="D51" s="109"/>
      <c r="E51" s="75">
        <v>39917</v>
      </c>
      <c r="F51" s="75">
        <v>39917</v>
      </c>
      <c r="G51" s="75">
        <v>12</v>
      </c>
      <c r="H51" s="75">
        <v>39451</v>
      </c>
      <c r="I51" s="75">
        <v>202</v>
      </c>
      <c r="J51" s="75">
        <v>25</v>
      </c>
      <c r="K51" s="75">
        <v>162</v>
      </c>
      <c r="L51" s="75">
        <v>47</v>
      </c>
      <c r="M51" s="75">
        <v>1</v>
      </c>
      <c r="N51" s="75">
        <v>10</v>
      </c>
      <c r="O51" s="75">
        <v>2</v>
      </c>
      <c r="P51" s="75">
        <v>4</v>
      </c>
      <c r="Q51" s="75">
        <v>0</v>
      </c>
      <c r="R51" s="75">
        <v>13</v>
      </c>
      <c r="S51" s="75">
        <v>2</v>
      </c>
      <c r="T51" s="75">
        <v>39449</v>
      </c>
      <c r="U51" s="75">
        <v>202</v>
      </c>
      <c r="V51" s="75">
        <v>253</v>
      </c>
      <c r="W51" s="75">
        <v>13</v>
      </c>
      <c r="X51" s="75">
        <v>468</v>
      </c>
      <c r="Y51" s="75">
        <v>357</v>
      </c>
      <c r="Z51" s="75">
        <v>85</v>
      </c>
      <c r="AA51" s="75">
        <v>65</v>
      </c>
      <c r="AB51" s="75">
        <v>42</v>
      </c>
      <c r="AC51" s="75">
        <v>201</v>
      </c>
      <c r="AD51" s="75">
        <v>197</v>
      </c>
      <c r="AE51" s="75">
        <v>116</v>
      </c>
      <c r="AF51" s="75">
        <v>77</v>
      </c>
      <c r="AG51" s="75">
        <v>30</v>
      </c>
      <c r="AH51" s="75">
        <v>14</v>
      </c>
      <c r="AI51" s="75">
        <v>1</v>
      </c>
      <c r="AJ51" s="75">
        <v>0</v>
      </c>
      <c r="AK51" s="75">
        <v>0</v>
      </c>
      <c r="AL51" s="75">
        <v>1</v>
      </c>
      <c r="AM51" s="75">
        <v>0</v>
      </c>
      <c r="AN51" s="75">
        <v>1</v>
      </c>
      <c r="AO51" s="75">
        <v>0</v>
      </c>
      <c r="AP51" s="75">
        <v>1</v>
      </c>
      <c r="AQ51" s="75">
        <v>1</v>
      </c>
      <c r="AR51" s="75">
        <v>90</v>
      </c>
      <c r="AS51" s="75">
        <v>3</v>
      </c>
      <c r="AT51" s="75">
        <v>12</v>
      </c>
      <c r="AU51" s="75">
        <v>111</v>
      </c>
      <c r="AV51" s="75">
        <v>12</v>
      </c>
      <c r="AW51" s="110"/>
      <c r="AX51" s="89">
        <v>41027</v>
      </c>
      <c r="AY51" s="74"/>
      <c r="AZ51" s="76">
        <v>1.1724327980559661</v>
      </c>
      <c r="BA51" s="76">
        <v>76.282051282051285</v>
      </c>
      <c r="BB51" s="77">
        <v>3.5072776010221206E-2</v>
      </c>
      <c r="BC51" s="76">
        <v>2.5641025641025643</v>
      </c>
      <c r="BD51" s="78">
        <v>2.5051982864443723</v>
      </c>
      <c r="BE51" s="76">
        <v>0.21367521367521369</v>
      </c>
    </row>
    <row r="53" spans="1:58" s="2" customFormat="1" ht="24.95" customHeight="1" x14ac:dyDescent="0.3"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1"/>
      <c r="AY53" s="1"/>
      <c r="AZ53" s="1"/>
      <c r="BA53" s="1"/>
      <c r="BB53" s="1"/>
      <c r="BC53" s="1"/>
      <c r="BD53" s="1"/>
      <c r="BE53" s="1"/>
      <c r="BF53" s="1"/>
    </row>
    <row r="54" spans="1:58" s="2" customFormat="1" ht="24.95" customHeight="1" x14ac:dyDescent="0.3">
      <c r="C54" s="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4"/>
      <c r="AY54" s="54"/>
      <c r="AZ54" s="54"/>
      <c r="BA54" s="54"/>
      <c r="BB54" s="54"/>
      <c r="BC54" s="54"/>
      <c r="BD54" s="54"/>
      <c r="BE54" s="54"/>
      <c r="BF54" s="1"/>
    </row>
  </sheetData>
  <sheetProtection formatCells="0"/>
  <mergeCells count="65">
    <mergeCell ref="A10:A51"/>
    <mergeCell ref="B10:B23"/>
    <mergeCell ref="B24:B37"/>
    <mergeCell ref="B38:B51"/>
    <mergeCell ref="T5:T6"/>
    <mergeCell ref="A3:B6"/>
    <mergeCell ref="C3:C6"/>
    <mergeCell ref="D3:D6"/>
    <mergeCell ref="E3:E6"/>
    <mergeCell ref="F3:R3"/>
    <mergeCell ref="S3:S4"/>
    <mergeCell ref="P5:P6"/>
    <mergeCell ref="Q5:Q6"/>
    <mergeCell ref="R5:R6"/>
    <mergeCell ref="S5:S6"/>
    <mergeCell ref="A8:B8"/>
    <mergeCell ref="M5:M6"/>
    <mergeCell ref="N5:N6"/>
    <mergeCell ref="O5:O6"/>
    <mergeCell ref="AF4:AK4"/>
    <mergeCell ref="U5:U6"/>
    <mergeCell ref="V5:V6"/>
    <mergeCell ref="W5:W6"/>
    <mergeCell ref="AG5:AI5"/>
    <mergeCell ref="H5:H6"/>
    <mergeCell ref="I5:I6"/>
    <mergeCell ref="J5:J6"/>
    <mergeCell ref="K5:K6"/>
    <mergeCell ref="L5:L6"/>
    <mergeCell ref="BB3:BB6"/>
    <mergeCell ref="BC3:BC6"/>
    <mergeCell ref="BD3:BD6"/>
    <mergeCell ref="AS4:AS6"/>
    <mergeCell ref="AT4:AT6"/>
    <mergeCell ref="BE3:BE6"/>
    <mergeCell ref="F4:F6"/>
    <mergeCell ref="G4:G6"/>
    <mergeCell ref="H4:M4"/>
    <mergeCell ref="N4:P4"/>
    <mergeCell ref="Q4:R4"/>
    <mergeCell ref="Z4:AA5"/>
    <mergeCell ref="AV3:AV6"/>
    <mergeCell ref="AW3:AW6"/>
    <mergeCell ref="AX3:AX6"/>
    <mergeCell ref="AY3:AY6"/>
    <mergeCell ref="AZ3:AZ6"/>
    <mergeCell ref="BA3:BA6"/>
    <mergeCell ref="T3:W4"/>
    <mergeCell ref="X3:X6"/>
    <mergeCell ref="Y3:Y6"/>
    <mergeCell ref="Z3:AD3"/>
    <mergeCell ref="AE3:AT3"/>
    <mergeCell ref="AU3:AU6"/>
    <mergeCell ref="AB4:AB6"/>
    <mergeCell ref="AC4:AC6"/>
    <mergeCell ref="AD4:AD6"/>
    <mergeCell ref="AE4:AE6"/>
    <mergeCell ref="AO4:AO6"/>
    <mergeCell ref="AP4:AP6"/>
    <mergeCell ref="AQ4:AQ6"/>
    <mergeCell ref="AR4:AR6"/>
    <mergeCell ref="AL5:AL6"/>
    <mergeCell ref="AL4:AN4"/>
    <mergeCell ref="AJ5:AK5"/>
    <mergeCell ref="AM5:AN5"/>
  </mergeCells>
  <phoneticPr fontId="42"/>
  <pageMargins left="0.78740157480314965" right="0.35433070866141736" top="0.39370078740157483" bottom="0.19685039370078741" header="0.15748031496062992" footer="0.6692913385826772"/>
  <pageSetup paperSize="8" scale="41" pageOrder="overThenDown" orientation="landscape" r:id="rId1"/>
  <headerFooter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EF57-793B-4358-8E52-03A1AF63363D}">
  <sheetPr>
    <pageSetUpPr fitToPage="1"/>
  </sheetPr>
  <dimension ref="A1:BA21"/>
  <sheetViews>
    <sheetView view="pageBreakPreview" zoomScale="86" zoomScaleNormal="75" zoomScaleSheetLayoutView="86" workbookViewId="0">
      <pane xSplit="3" ySplit="6" topLeftCell="D16" activePane="bottomRight" state="frozen"/>
      <selection activeCell="O11" sqref="O11"/>
      <selection pane="topRight" activeCell="O11" sqref="O11"/>
      <selection pane="bottomLeft" activeCell="O11" sqref="O11"/>
      <selection pane="bottomRight" activeCell="D7" sqref="D7:BA18"/>
    </sheetView>
  </sheetViews>
  <sheetFormatPr defaultRowHeight="14.25" x14ac:dyDescent="0.3"/>
  <cols>
    <col min="1" max="2" width="3.75" style="132" customWidth="1"/>
    <col min="3" max="3" width="6.125" style="132" customWidth="1"/>
    <col min="4" max="5" width="8.375" style="132" customWidth="1"/>
    <col min="6" max="6" width="4.625" style="132" customWidth="1"/>
    <col min="7" max="7" width="8.375" style="132" customWidth="1"/>
    <col min="8" max="11" width="5.625" style="132" customWidth="1"/>
    <col min="12" max="18" width="4.625" style="132" customWidth="1"/>
    <col min="19" max="19" width="8.375" style="132" customWidth="1"/>
    <col min="20" max="21" width="5.875" style="132" customWidth="1"/>
    <col min="22" max="22" width="4.625" style="132" customWidth="1"/>
    <col min="23" max="23" width="7.125" style="132" customWidth="1"/>
    <col min="24" max="26" width="5.625" style="132" customWidth="1"/>
    <col min="27" max="27" width="4.625" style="132" customWidth="1"/>
    <col min="28" max="31" width="5.625" style="132" customWidth="1"/>
    <col min="32" max="42" width="4.625" style="132" customWidth="1"/>
    <col min="43" max="43" width="5.625" style="132" customWidth="1"/>
    <col min="44" max="45" width="4.625" style="132" customWidth="1"/>
    <col min="46" max="46" width="5.625" style="132" customWidth="1"/>
    <col min="47" max="47" width="5.875" style="132" customWidth="1"/>
    <col min="48" max="53" width="7.125" style="132" customWidth="1"/>
    <col min="54" max="16384" width="9" style="132"/>
  </cols>
  <sheetData>
    <row r="1" spans="1:53" s="128" customFormat="1" ht="32.25" customHeight="1" x14ac:dyDescent="0.25">
      <c r="A1" s="127" t="s">
        <v>263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9"/>
      <c r="AE1" s="129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9"/>
      <c r="AW1" s="129"/>
      <c r="AX1" s="130"/>
      <c r="AY1" s="130"/>
      <c r="AZ1" s="130"/>
      <c r="BA1" s="130"/>
    </row>
    <row r="2" spans="1:53" ht="18.75" customHeight="1" x14ac:dyDescent="0.3">
      <c r="A2" s="131"/>
      <c r="D2" s="133"/>
      <c r="E2" s="133"/>
      <c r="F2" s="134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5"/>
      <c r="AV2" s="135"/>
      <c r="AW2" s="135"/>
      <c r="AX2" s="136"/>
      <c r="AY2" s="136"/>
      <c r="BA2" s="137" t="s">
        <v>192</v>
      </c>
    </row>
    <row r="3" spans="1:53" ht="28.5" customHeight="1" x14ac:dyDescent="0.3">
      <c r="A3" s="402" t="s">
        <v>193</v>
      </c>
      <c r="B3" s="402"/>
      <c r="C3" s="360" t="s">
        <v>194</v>
      </c>
      <c r="D3" s="362" t="s">
        <v>2</v>
      </c>
      <c r="E3" s="363" t="s">
        <v>3</v>
      </c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5"/>
      <c r="R3" s="366" t="s">
        <v>4</v>
      </c>
      <c r="S3" s="366" t="s">
        <v>5</v>
      </c>
      <c r="T3" s="368"/>
      <c r="U3" s="368"/>
      <c r="V3" s="369"/>
      <c r="W3" s="380" t="s">
        <v>195</v>
      </c>
      <c r="X3" s="380" t="s">
        <v>196</v>
      </c>
      <c r="Y3" s="363" t="s">
        <v>197</v>
      </c>
      <c r="Z3" s="364"/>
      <c r="AA3" s="364"/>
      <c r="AB3" s="364"/>
      <c r="AC3" s="364"/>
      <c r="AD3" s="363" t="s">
        <v>198</v>
      </c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3"/>
      <c r="AT3" s="380" t="s">
        <v>9</v>
      </c>
      <c r="AU3" s="380" t="s">
        <v>199</v>
      </c>
      <c r="AV3" s="378" t="s">
        <v>164</v>
      </c>
      <c r="AW3" s="378" t="s">
        <v>163</v>
      </c>
      <c r="AX3" s="378" t="s">
        <v>162</v>
      </c>
      <c r="AY3" s="378" t="s">
        <v>161</v>
      </c>
      <c r="AZ3" s="378" t="s">
        <v>160</v>
      </c>
      <c r="BA3" s="378" t="s">
        <v>159</v>
      </c>
    </row>
    <row r="4" spans="1:53" ht="28.5" customHeight="1" x14ac:dyDescent="0.3">
      <c r="A4" s="402"/>
      <c r="B4" s="402"/>
      <c r="C4" s="361"/>
      <c r="D4" s="362"/>
      <c r="E4" s="373" t="s">
        <v>11</v>
      </c>
      <c r="F4" s="375" t="s">
        <v>12</v>
      </c>
      <c r="G4" s="363" t="s">
        <v>13</v>
      </c>
      <c r="H4" s="364"/>
      <c r="I4" s="364"/>
      <c r="J4" s="364"/>
      <c r="K4" s="364"/>
      <c r="L4" s="365"/>
      <c r="M4" s="377" t="s">
        <v>14</v>
      </c>
      <c r="N4" s="377"/>
      <c r="O4" s="377"/>
      <c r="P4" s="396" t="s">
        <v>15</v>
      </c>
      <c r="Q4" s="396"/>
      <c r="R4" s="367"/>
      <c r="S4" s="370"/>
      <c r="T4" s="371"/>
      <c r="U4" s="371"/>
      <c r="V4" s="372"/>
      <c r="W4" s="381"/>
      <c r="X4" s="381"/>
      <c r="Y4" s="397" t="s">
        <v>200</v>
      </c>
      <c r="Z4" s="397"/>
      <c r="AA4" s="380" t="s">
        <v>201</v>
      </c>
      <c r="AB4" s="380" t="s">
        <v>202</v>
      </c>
      <c r="AC4" s="380" t="s">
        <v>203</v>
      </c>
      <c r="AD4" s="360" t="s">
        <v>204</v>
      </c>
      <c r="AE4" s="384" t="s">
        <v>205</v>
      </c>
      <c r="AF4" s="385"/>
      <c r="AG4" s="385"/>
      <c r="AH4" s="385"/>
      <c r="AI4" s="385"/>
      <c r="AJ4" s="386"/>
      <c r="AK4" s="384" t="s">
        <v>206</v>
      </c>
      <c r="AL4" s="385"/>
      <c r="AM4" s="386"/>
      <c r="AN4" s="380" t="s">
        <v>22</v>
      </c>
      <c r="AO4" s="380" t="s">
        <v>64</v>
      </c>
      <c r="AP4" s="388" t="s">
        <v>207</v>
      </c>
      <c r="AQ4" s="388" t="s">
        <v>25</v>
      </c>
      <c r="AR4" s="380" t="s">
        <v>26</v>
      </c>
      <c r="AS4" s="390" t="s">
        <v>27</v>
      </c>
      <c r="AT4" s="381"/>
      <c r="AU4" s="381"/>
      <c r="AV4" s="379"/>
      <c r="AW4" s="379"/>
      <c r="AX4" s="379"/>
      <c r="AY4" s="387"/>
      <c r="AZ4" s="379"/>
      <c r="BA4" s="379"/>
    </row>
    <row r="5" spans="1:53" ht="28.5" customHeight="1" x14ac:dyDescent="0.3">
      <c r="A5" s="402"/>
      <c r="B5" s="402"/>
      <c r="C5" s="361"/>
      <c r="D5" s="362"/>
      <c r="E5" s="374"/>
      <c r="F5" s="376"/>
      <c r="G5" s="392" t="s">
        <v>30</v>
      </c>
      <c r="H5" s="394" t="s">
        <v>31</v>
      </c>
      <c r="I5" s="394" t="s">
        <v>32</v>
      </c>
      <c r="J5" s="392" t="s">
        <v>208</v>
      </c>
      <c r="K5" s="392" t="s">
        <v>209</v>
      </c>
      <c r="L5" s="392" t="s">
        <v>210</v>
      </c>
      <c r="M5" s="392" t="s">
        <v>211</v>
      </c>
      <c r="N5" s="392" t="s">
        <v>212</v>
      </c>
      <c r="O5" s="392" t="s">
        <v>213</v>
      </c>
      <c r="P5" s="392" t="s">
        <v>214</v>
      </c>
      <c r="Q5" s="394" t="s">
        <v>33</v>
      </c>
      <c r="R5" s="394" t="s">
        <v>34</v>
      </c>
      <c r="S5" s="394" t="s">
        <v>35</v>
      </c>
      <c r="T5" s="394" t="s">
        <v>36</v>
      </c>
      <c r="U5" s="394" t="s">
        <v>37</v>
      </c>
      <c r="V5" s="394" t="s">
        <v>38</v>
      </c>
      <c r="W5" s="381"/>
      <c r="X5" s="381"/>
      <c r="Y5" s="406" t="s">
        <v>215</v>
      </c>
      <c r="Z5" s="398" t="s">
        <v>216</v>
      </c>
      <c r="AA5" s="381"/>
      <c r="AB5" s="381"/>
      <c r="AC5" s="381"/>
      <c r="AD5" s="361"/>
      <c r="AE5" s="139" t="s">
        <v>217</v>
      </c>
      <c r="AF5" s="363" t="s">
        <v>209</v>
      </c>
      <c r="AG5" s="364"/>
      <c r="AH5" s="365"/>
      <c r="AI5" s="399" t="s">
        <v>218</v>
      </c>
      <c r="AJ5" s="400"/>
      <c r="AK5" s="362" t="s">
        <v>42</v>
      </c>
      <c r="AL5" s="396" t="s">
        <v>219</v>
      </c>
      <c r="AM5" s="396"/>
      <c r="AN5" s="381"/>
      <c r="AO5" s="381"/>
      <c r="AP5" s="389"/>
      <c r="AQ5" s="389"/>
      <c r="AR5" s="381"/>
      <c r="AS5" s="391"/>
      <c r="AT5" s="381"/>
      <c r="AU5" s="381"/>
      <c r="AV5" s="379"/>
      <c r="AW5" s="379"/>
      <c r="AX5" s="379"/>
      <c r="AY5" s="387"/>
      <c r="AZ5" s="379"/>
      <c r="BA5" s="379"/>
    </row>
    <row r="6" spans="1:53" ht="179.25" customHeight="1" x14ac:dyDescent="0.3">
      <c r="A6" s="402"/>
      <c r="B6" s="402"/>
      <c r="C6" s="361"/>
      <c r="D6" s="362"/>
      <c r="E6" s="374"/>
      <c r="F6" s="376"/>
      <c r="G6" s="393"/>
      <c r="H6" s="395"/>
      <c r="I6" s="395"/>
      <c r="J6" s="393"/>
      <c r="K6" s="393"/>
      <c r="L6" s="393"/>
      <c r="M6" s="393"/>
      <c r="N6" s="393"/>
      <c r="O6" s="393"/>
      <c r="P6" s="393"/>
      <c r="Q6" s="395"/>
      <c r="R6" s="407"/>
      <c r="S6" s="395"/>
      <c r="T6" s="395"/>
      <c r="U6" s="395"/>
      <c r="V6" s="395"/>
      <c r="W6" s="381"/>
      <c r="X6" s="381"/>
      <c r="Y6" s="406"/>
      <c r="Z6" s="398"/>
      <c r="AA6" s="381"/>
      <c r="AB6" s="381"/>
      <c r="AC6" s="381"/>
      <c r="AD6" s="361"/>
      <c r="AE6" s="140" t="s">
        <v>46</v>
      </c>
      <c r="AF6" s="140" t="s">
        <v>47</v>
      </c>
      <c r="AG6" s="140" t="s">
        <v>220</v>
      </c>
      <c r="AH6" s="141" t="s">
        <v>221</v>
      </c>
      <c r="AI6" s="140" t="s">
        <v>50</v>
      </c>
      <c r="AJ6" s="140" t="s">
        <v>51</v>
      </c>
      <c r="AK6" s="362"/>
      <c r="AL6" s="138" t="s">
        <v>50</v>
      </c>
      <c r="AM6" s="138" t="s">
        <v>51</v>
      </c>
      <c r="AN6" s="381"/>
      <c r="AO6" s="381"/>
      <c r="AP6" s="389"/>
      <c r="AQ6" s="389"/>
      <c r="AR6" s="381"/>
      <c r="AS6" s="391"/>
      <c r="AT6" s="381"/>
      <c r="AU6" s="381"/>
      <c r="AV6" s="379"/>
      <c r="AW6" s="379"/>
      <c r="AX6" s="379"/>
      <c r="AY6" s="387"/>
      <c r="AZ6" s="379"/>
      <c r="BA6" s="379"/>
    </row>
    <row r="7" spans="1:53" ht="56.25" customHeight="1" x14ac:dyDescent="0.3">
      <c r="A7" s="401" t="s">
        <v>222</v>
      </c>
      <c r="B7" s="403"/>
      <c r="C7" s="142" t="s">
        <v>223</v>
      </c>
      <c r="D7" s="143">
        <v>1</v>
      </c>
      <c r="E7" s="143">
        <v>1</v>
      </c>
      <c r="F7" s="143">
        <v>0</v>
      </c>
      <c r="G7" s="143">
        <v>1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1</v>
      </c>
      <c r="T7" s="143">
        <v>0</v>
      </c>
      <c r="U7" s="143">
        <v>0</v>
      </c>
      <c r="V7" s="143">
        <v>0</v>
      </c>
      <c r="W7" s="143">
        <v>0</v>
      </c>
      <c r="X7" s="143">
        <v>0</v>
      </c>
      <c r="Y7" s="143">
        <v>0</v>
      </c>
      <c r="Z7" s="143">
        <v>0</v>
      </c>
      <c r="AA7" s="143">
        <v>0</v>
      </c>
      <c r="AB7" s="143">
        <v>0</v>
      </c>
      <c r="AC7" s="143">
        <v>0</v>
      </c>
      <c r="AD7" s="143">
        <v>0</v>
      </c>
      <c r="AE7" s="143">
        <v>0</v>
      </c>
      <c r="AF7" s="143">
        <v>0</v>
      </c>
      <c r="AG7" s="143">
        <v>0</v>
      </c>
      <c r="AH7" s="143">
        <v>0</v>
      </c>
      <c r="AI7" s="143">
        <v>0</v>
      </c>
      <c r="AJ7" s="143">
        <v>0</v>
      </c>
      <c r="AK7" s="143">
        <v>0</v>
      </c>
      <c r="AL7" s="143">
        <v>0</v>
      </c>
      <c r="AM7" s="143">
        <v>0</v>
      </c>
      <c r="AN7" s="143">
        <v>0</v>
      </c>
      <c r="AO7" s="143">
        <v>0</v>
      </c>
      <c r="AP7" s="143">
        <v>0</v>
      </c>
      <c r="AQ7" s="143">
        <v>0</v>
      </c>
      <c r="AR7" s="143">
        <v>0</v>
      </c>
      <c r="AS7" s="143">
        <v>0</v>
      </c>
      <c r="AT7" s="143">
        <v>0</v>
      </c>
      <c r="AU7" s="143">
        <v>0</v>
      </c>
      <c r="AV7" s="144" t="s">
        <v>224</v>
      </c>
      <c r="AW7" s="144" t="s">
        <v>224</v>
      </c>
      <c r="AX7" s="145" t="s">
        <v>224</v>
      </c>
      <c r="AY7" s="145" t="s">
        <v>224</v>
      </c>
      <c r="AZ7" s="146" t="s">
        <v>224</v>
      </c>
      <c r="BA7" s="147" t="s">
        <v>224</v>
      </c>
    </row>
    <row r="8" spans="1:53" ht="56.25" customHeight="1" x14ac:dyDescent="0.3">
      <c r="A8" s="401"/>
      <c r="B8" s="404"/>
      <c r="C8" s="148" t="s">
        <v>225</v>
      </c>
      <c r="D8" s="149">
        <v>20401</v>
      </c>
      <c r="E8" s="149">
        <v>20401</v>
      </c>
      <c r="F8" s="149">
        <v>4</v>
      </c>
      <c r="G8" s="149">
        <v>19823</v>
      </c>
      <c r="H8" s="149">
        <v>197</v>
      </c>
      <c r="I8" s="149">
        <v>29</v>
      </c>
      <c r="J8" s="149">
        <v>248</v>
      </c>
      <c r="K8" s="149">
        <v>85</v>
      </c>
      <c r="L8" s="149">
        <v>3</v>
      </c>
      <c r="M8" s="149">
        <v>12</v>
      </c>
      <c r="N8" s="149">
        <v>0</v>
      </c>
      <c r="O8" s="149">
        <v>0</v>
      </c>
      <c r="P8" s="149">
        <v>1</v>
      </c>
      <c r="Q8" s="149">
        <v>3</v>
      </c>
      <c r="R8" s="149">
        <v>2</v>
      </c>
      <c r="S8" s="149">
        <v>19821</v>
      </c>
      <c r="T8" s="149">
        <v>197</v>
      </c>
      <c r="U8" s="149">
        <v>380</v>
      </c>
      <c r="V8" s="149">
        <v>3</v>
      </c>
      <c r="W8" s="149">
        <v>580</v>
      </c>
      <c r="X8" s="149">
        <v>403</v>
      </c>
      <c r="Y8" s="149">
        <v>60</v>
      </c>
      <c r="Z8" s="149">
        <v>75</v>
      </c>
      <c r="AA8" s="149">
        <v>51</v>
      </c>
      <c r="AB8" s="149">
        <v>270</v>
      </c>
      <c r="AC8" s="149">
        <v>269</v>
      </c>
      <c r="AD8" s="149">
        <v>128</v>
      </c>
      <c r="AE8" s="149">
        <v>100</v>
      </c>
      <c r="AF8" s="149">
        <v>48</v>
      </c>
      <c r="AG8" s="149">
        <v>26</v>
      </c>
      <c r="AH8" s="149">
        <v>2</v>
      </c>
      <c r="AI8" s="149">
        <v>1</v>
      </c>
      <c r="AJ8" s="149">
        <v>2</v>
      </c>
      <c r="AK8" s="149">
        <v>2</v>
      </c>
      <c r="AL8" s="149">
        <v>0</v>
      </c>
      <c r="AM8" s="149">
        <v>0</v>
      </c>
      <c r="AN8" s="149">
        <v>0</v>
      </c>
      <c r="AO8" s="149">
        <v>3</v>
      </c>
      <c r="AP8" s="149">
        <v>0</v>
      </c>
      <c r="AQ8" s="149">
        <v>62</v>
      </c>
      <c r="AR8" s="149">
        <v>1</v>
      </c>
      <c r="AS8" s="149">
        <v>20</v>
      </c>
      <c r="AT8" s="149">
        <v>177</v>
      </c>
      <c r="AU8" s="149">
        <v>11</v>
      </c>
      <c r="AV8" s="150">
        <v>2.8429978922601835</v>
      </c>
      <c r="AW8" s="150">
        <v>69.482758620689651</v>
      </c>
      <c r="AX8" s="151">
        <v>0.12744473310131857</v>
      </c>
      <c r="AY8" s="151">
        <v>1.896551724137931</v>
      </c>
      <c r="AZ8" s="152">
        <v>14.705161511690605</v>
      </c>
      <c r="BA8" s="153">
        <v>0.51724137931034486</v>
      </c>
    </row>
    <row r="9" spans="1:53" ht="56.25" customHeight="1" thickBot="1" x14ac:dyDescent="0.35">
      <c r="A9" s="401"/>
      <c r="B9" s="404"/>
      <c r="C9" s="154" t="s">
        <v>226</v>
      </c>
      <c r="D9" s="155">
        <v>39921</v>
      </c>
      <c r="E9" s="155">
        <v>39921</v>
      </c>
      <c r="F9" s="155">
        <v>12</v>
      </c>
      <c r="G9" s="155">
        <v>39455</v>
      </c>
      <c r="H9" s="155">
        <v>202</v>
      </c>
      <c r="I9" s="155">
        <v>25</v>
      </c>
      <c r="J9" s="155">
        <v>162</v>
      </c>
      <c r="K9" s="155">
        <v>47</v>
      </c>
      <c r="L9" s="155">
        <v>1</v>
      </c>
      <c r="M9" s="155">
        <v>10</v>
      </c>
      <c r="N9" s="155">
        <v>2</v>
      </c>
      <c r="O9" s="155">
        <v>4</v>
      </c>
      <c r="P9" s="155">
        <v>0</v>
      </c>
      <c r="Q9" s="155">
        <v>13</v>
      </c>
      <c r="R9" s="155">
        <v>2</v>
      </c>
      <c r="S9" s="155">
        <v>39453</v>
      </c>
      <c r="T9" s="155">
        <v>202</v>
      </c>
      <c r="U9" s="155">
        <v>253</v>
      </c>
      <c r="V9" s="155">
        <v>13</v>
      </c>
      <c r="W9" s="155">
        <v>468</v>
      </c>
      <c r="X9" s="155">
        <v>357</v>
      </c>
      <c r="Y9" s="155">
        <v>85</v>
      </c>
      <c r="Z9" s="155">
        <v>65</v>
      </c>
      <c r="AA9" s="155">
        <v>42</v>
      </c>
      <c r="AB9" s="155">
        <v>201</v>
      </c>
      <c r="AC9" s="155">
        <v>197</v>
      </c>
      <c r="AD9" s="155">
        <v>115</v>
      </c>
      <c r="AE9" s="155">
        <v>77</v>
      </c>
      <c r="AF9" s="155">
        <v>30</v>
      </c>
      <c r="AG9" s="155">
        <v>14</v>
      </c>
      <c r="AH9" s="155">
        <v>1</v>
      </c>
      <c r="AI9" s="155">
        <v>0</v>
      </c>
      <c r="AJ9" s="155">
        <v>0</v>
      </c>
      <c r="AK9" s="155">
        <v>1</v>
      </c>
      <c r="AL9" s="155">
        <v>0</v>
      </c>
      <c r="AM9" s="155">
        <v>1</v>
      </c>
      <c r="AN9" s="155">
        <v>0</v>
      </c>
      <c r="AO9" s="155">
        <v>1</v>
      </c>
      <c r="AP9" s="155">
        <v>1</v>
      </c>
      <c r="AQ9" s="155">
        <v>90</v>
      </c>
      <c r="AR9" s="155">
        <v>3</v>
      </c>
      <c r="AS9" s="155">
        <v>12</v>
      </c>
      <c r="AT9" s="155">
        <v>111</v>
      </c>
      <c r="AU9" s="155">
        <v>12</v>
      </c>
      <c r="AV9" s="156">
        <v>1.1723153227624559</v>
      </c>
      <c r="AW9" s="156">
        <v>76.282051282051285</v>
      </c>
      <c r="AX9" s="157">
        <v>3.5069261792039279E-2</v>
      </c>
      <c r="AY9" s="157">
        <v>2.5641025641025643</v>
      </c>
      <c r="AZ9" s="158">
        <v>2.5049472708599483</v>
      </c>
      <c r="BA9" s="159">
        <v>0.21367521367521369</v>
      </c>
    </row>
    <row r="10" spans="1:53" ht="56.25" customHeight="1" thickTop="1" x14ac:dyDescent="0.3">
      <c r="A10" s="401"/>
      <c r="B10" s="405"/>
      <c r="C10" s="160" t="s">
        <v>227</v>
      </c>
      <c r="D10" s="161">
        <v>60322</v>
      </c>
      <c r="E10" s="161">
        <v>60322</v>
      </c>
      <c r="F10" s="161">
        <v>16</v>
      </c>
      <c r="G10" s="161">
        <v>59278</v>
      </c>
      <c r="H10" s="161">
        <v>399</v>
      </c>
      <c r="I10" s="161">
        <v>54</v>
      </c>
      <c r="J10" s="161">
        <v>410</v>
      </c>
      <c r="K10" s="161">
        <v>132</v>
      </c>
      <c r="L10" s="161">
        <v>4</v>
      </c>
      <c r="M10" s="161">
        <v>22</v>
      </c>
      <c r="N10" s="161">
        <v>2</v>
      </c>
      <c r="O10" s="161">
        <v>4</v>
      </c>
      <c r="P10" s="161">
        <v>1</v>
      </c>
      <c r="Q10" s="161">
        <v>16</v>
      </c>
      <c r="R10" s="161">
        <v>4</v>
      </c>
      <c r="S10" s="161">
        <v>59274</v>
      </c>
      <c r="T10" s="161">
        <v>399</v>
      </c>
      <c r="U10" s="161">
        <v>633</v>
      </c>
      <c r="V10" s="161">
        <v>16</v>
      </c>
      <c r="W10" s="161">
        <v>1048</v>
      </c>
      <c r="X10" s="161">
        <v>760</v>
      </c>
      <c r="Y10" s="161">
        <v>127</v>
      </c>
      <c r="Z10" s="161">
        <v>140</v>
      </c>
      <c r="AA10" s="161">
        <v>93</v>
      </c>
      <c r="AB10" s="161">
        <v>471</v>
      </c>
      <c r="AC10" s="161">
        <v>466</v>
      </c>
      <c r="AD10" s="161">
        <v>243</v>
      </c>
      <c r="AE10" s="161">
        <v>177</v>
      </c>
      <c r="AF10" s="161">
        <v>78</v>
      </c>
      <c r="AG10" s="161">
        <v>40</v>
      </c>
      <c r="AH10" s="161">
        <v>3</v>
      </c>
      <c r="AI10" s="161">
        <v>1</v>
      </c>
      <c r="AJ10" s="161">
        <v>2</v>
      </c>
      <c r="AK10" s="161">
        <v>3</v>
      </c>
      <c r="AL10" s="161">
        <v>0</v>
      </c>
      <c r="AM10" s="161">
        <v>1</v>
      </c>
      <c r="AN10" s="161">
        <v>0</v>
      </c>
      <c r="AO10" s="161">
        <v>4</v>
      </c>
      <c r="AP10" s="161">
        <v>1</v>
      </c>
      <c r="AQ10" s="161">
        <v>152</v>
      </c>
      <c r="AR10" s="161">
        <v>4</v>
      </c>
      <c r="AS10" s="161">
        <v>32</v>
      </c>
      <c r="AT10" s="161">
        <v>288</v>
      </c>
      <c r="AU10" s="161">
        <v>23</v>
      </c>
      <c r="AV10" s="162">
        <v>1.7373429262955471</v>
      </c>
      <c r="AW10" s="162">
        <v>72.51908396946564</v>
      </c>
      <c r="AX10" s="163">
        <v>6.6310798713570498E-2</v>
      </c>
      <c r="AY10" s="163">
        <v>2.1946564885496183</v>
      </c>
      <c r="AZ10" s="164">
        <v>6.6310798713570511</v>
      </c>
      <c r="BA10" s="165">
        <v>0.38167938931297707</v>
      </c>
    </row>
    <row r="11" spans="1:53" s="166" customFormat="1" ht="56.25" customHeight="1" x14ac:dyDescent="0.25">
      <c r="A11" s="402"/>
      <c r="B11" s="402" t="s">
        <v>228</v>
      </c>
      <c r="C11" s="142" t="s">
        <v>223</v>
      </c>
      <c r="D11" s="143">
        <v>1</v>
      </c>
      <c r="E11" s="143">
        <v>1</v>
      </c>
      <c r="F11" s="143">
        <v>0</v>
      </c>
      <c r="G11" s="143">
        <v>1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1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  <c r="Y11" s="143">
        <v>0</v>
      </c>
      <c r="Z11" s="143">
        <v>0</v>
      </c>
      <c r="AA11" s="143">
        <v>0</v>
      </c>
      <c r="AB11" s="143">
        <v>0</v>
      </c>
      <c r="AC11" s="143">
        <v>0</v>
      </c>
      <c r="AD11" s="143">
        <v>0</v>
      </c>
      <c r="AE11" s="143">
        <v>0</v>
      </c>
      <c r="AF11" s="143">
        <v>0</v>
      </c>
      <c r="AG11" s="143">
        <v>0</v>
      </c>
      <c r="AH11" s="143">
        <v>0</v>
      </c>
      <c r="AI11" s="143">
        <v>0</v>
      </c>
      <c r="AJ11" s="143">
        <v>0</v>
      </c>
      <c r="AK11" s="143">
        <v>0</v>
      </c>
      <c r="AL11" s="143">
        <v>0</v>
      </c>
      <c r="AM11" s="143">
        <v>0</v>
      </c>
      <c r="AN11" s="143">
        <v>0</v>
      </c>
      <c r="AO11" s="143">
        <v>0</v>
      </c>
      <c r="AP11" s="143">
        <v>0</v>
      </c>
      <c r="AQ11" s="143">
        <v>0</v>
      </c>
      <c r="AR11" s="143">
        <v>0</v>
      </c>
      <c r="AS11" s="143">
        <v>0</v>
      </c>
      <c r="AT11" s="143">
        <v>0</v>
      </c>
      <c r="AU11" s="143">
        <v>0</v>
      </c>
      <c r="AV11" s="143">
        <v>0</v>
      </c>
      <c r="AW11" s="143">
        <v>0</v>
      </c>
      <c r="AX11" s="143">
        <v>0</v>
      </c>
      <c r="AY11" s="143">
        <v>0</v>
      </c>
      <c r="AZ11" s="143">
        <v>0</v>
      </c>
      <c r="BA11" s="143">
        <v>0</v>
      </c>
    </row>
    <row r="12" spans="1:53" s="166" customFormat="1" ht="56.25" customHeight="1" x14ac:dyDescent="0.25">
      <c r="A12" s="402"/>
      <c r="B12" s="402"/>
      <c r="C12" s="148" t="s">
        <v>225</v>
      </c>
      <c r="D12" s="149">
        <v>6193</v>
      </c>
      <c r="E12" s="149">
        <v>6193</v>
      </c>
      <c r="F12" s="149">
        <v>0</v>
      </c>
      <c r="G12" s="149">
        <v>6042</v>
      </c>
      <c r="H12" s="149">
        <v>57</v>
      </c>
      <c r="I12" s="149">
        <v>9</v>
      </c>
      <c r="J12" s="149">
        <v>53</v>
      </c>
      <c r="K12" s="149">
        <v>28</v>
      </c>
      <c r="L12" s="149">
        <v>2</v>
      </c>
      <c r="M12" s="149">
        <v>2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6042</v>
      </c>
      <c r="T12" s="149">
        <v>57</v>
      </c>
      <c r="U12" s="149">
        <v>94</v>
      </c>
      <c r="V12" s="149">
        <v>0</v>
      </c>
      <c r="W12" s="149">
        <v>151</v>
      </c>
      <c r="X12" s="149">
        <v>128</v>
      </c>
      <c r="Y12" s="149">
        <v>23</v>
      </c>
      <c r="Z12" s="149">
        <v>24</v>
      </c>
      <c r="AA12" s="149">
        <v>16</v>
      </c>
      <c r="AB12" s="149">
        <v>78</v>
      </c>
      <c r="AC12" s="149">
        <v>80</v>
      </c>
      <c r="AD12" s="149">
        <v>33</v>
      </c>
      <c r="AE12" s="149">
        <v>23</v>
      </c>
      <c r="AF12" s="149">
        <v>18</v>
      </c>
      <c r="AG12" s="149">
        <v>11</v>
      </c>
      <c r="AH12" s="149">
        <v>1</v>
      </c>
      <c r="AI12" s="149">
        <v>1</v>
      </c>
      <c r="AJ12" s="149">
        <v>1</v>
      </c>
      <c r="AK12" s="149">
        <v>0</v>
      </c>
      <c r="AL12" s="149">
        <v>0</v>
      </c>
      <c r="AM12" s="149">
        <v>0</v>
      </c>
      <c r="AN12" s="149">
        <v>0</v>
      </c>
      <c r="AO12" s="149">
        <v>2</v>
      </c>
      <c r="AP12" s="149">
        <v>0</v>
      </c>
      <c r="AQ12" s="149">
        <v>25</v>
      </c>
      <c r="AR12" s="149">
        <v>0</v>
      </c>
      <c r="AS12" s="149">
        <v>11</v>
      </c>
      <c r="AT12" s="149">
        <v>23</v>
      </c>
      <c r="AU12" s="149">
        <v>4</v>
      </c>
      <c r="AV12" s="150">
        <v>2.4382367188761505</v>
      </c>
      <c r="AW12" s="150">
        <v>84.768211920529808</v>
      </c>
      <c r="AX12" s="151">
        <v>0.17761989342806395</v>
      </c>
      <c r="AY12" s="151">
        <v>2.6490066225165565</v>
      </c>
      <c r="AZ12" s="152">
        <v>32.294526077829808</v>
      </c>
      <c r="BA12" s="153">
        <v>1.3245033112582782</v>
      </c>
    </row>
    <row r="13" spans="1:53" s="166" customFormat="1" ht="56.25" customHeight="1" x14ac:dyDescent="0.25">
      <c r="A13" s="402"/>
      <c r="B13" s="402"/>
      <c r="C13" s="167" t="s">
        <v>226</v>
      </c>
      <c r="D13" s="168">
        <v>16409</v>
      </c>
      <c r="E13" s="168">
        <v>16409</v>
      </c>
      <c r="F13" s="168">
        <v>2</v>
      </c>
      <c r="G13" s="168">
        <v>16252</v>
      </c>
      <c r="H13" s="168">
        <v>76</v>
      </c>
      <c r="I13" s="168">
        <v>10</v>
      </c>
      <c r="J13" s="168">
        <v>44</v>
      </c>
      <c r="K13" s="168">
        <v>16</v>
      </c>
      <c r="L13" s="168">
        <v>0</v>
      </c>
      <c r="M13" s="168">
        <v>5</v>
      </c>
      <c r="N13" s="168">
        <v>1</v>
      </c>
      <c r="O13" s="168">
        <v>3</v>
      </c>
      <c r="P13" s="168">
        <v>0</v>
      </c>
      <c r="Q13" s="168">
        <v>2</v>
      </c>
      <c r="R13" s="168">
        <v>0</v>
      </c>
      <c r="S13" s="168">
        <v>16252</v>
      </c>
      <c r="T13" s="168">
        <v>76</v>
      </c>
      <c r="U13" s="168">
        <v>79</v>
      </c>
      <c r="V13" s="168">
        <v>2</v>
      </c>
      <c r="W13" s="168">
        <v>157</v>
      </c>
      <c r="X13" s="168">
        <v>127</v>
      </c>
      <c r="Y13" s="168">
        <v>36</v>
      </c>
      <c r="Z13" s="168">
        <v>18</v>
      </c>
      <c r="AA13" s="168">
        <v>15</v>
      </c>
      <c r="AB13" s="168">
        <v>68</v>
      </c>
      <c r="AC13" s="168">
        <v>73</v>
      </c>
      <c r="AD13" s="168">
        <v>44</v>
      </c>
      <c r="AE13" s="168">
        <v>21</v>
      </c>
      <c r="AF13" s="168">
        <v>12</v>
      </c>
      <c r="AG13" s="168">
        <v>6</v>
      </c>
      <c r="AH13" s="168">
        <v>0</v>
      </c>
      <c r="AI13" s="168">
        <v>0</v>
      </c>
      <c r="AJ13" s="168">
        <v>0</v>
      </c>
      <c r="AK13" s="168">
        <v>1</v>
      </c>
      <c r="AL13" s="168">
        <v>0</v>
      </c>
      <c r="AM13" s="168">
        <v>1</v>
      </c>
      <c r="AN13" s="168">
        <v>0</v>
      </c>
      <c r="AO13" s="168">
        <v>1</v>
      </c>
      <c r="AP13" s="168">
        <v>0</v>
      </c>
      <c r="AQ13" s="168">
        <v>34</v>
      </c>
      <c r="AR13" s="168">
        <v>2</v>
      </c>
      <c r="AS13" s="168">
        <v>4</v>
      </c>
      <c r="AT13" s="168">
        <v>30</v>
      </c>
      <c r="AU13" s="168">
        <v>2</v>
      </c>
      <c r="AV13" s="169">
        <v>0.95679200438783596</v>
      </c>
      <c r="AW13" s="169">
        <v>80.891719745222929</v>
      </c>
      <c r="AX13" s="170">
        <v>3.6565299530745325E-2</v>
      </c>
      <c r="AY13" s="170">
        <v>1.2738853503184713</v>
      </c>
      <c r="AZ13" s="171">
        <v>6.0942165884575541</v>
      </c>
      <c r="BA13" s="172">
        <v>0.63694267515923564</v>
      </c>
    </row>
    <row r="14" spans="1:53" s="166" customFormat="1" ht="56.25" customHeight="1" x14ac:dyDescent="0.25">
      <c r="A14" s="402"/>
      <c r="B14" s="402"/>
      <c r="C14" s="173" t="s">
        <v>227</v>
      </c>
      <c r="D14" s="143">
        <v>22602</v>
      </c>
      <c r="E14" s="143">
        <v>22602</v>
      </c>
      <c r="F14" s="143">
        <v>2</v>
      </c>
      <c r="G14" s="143">
        <v>22294</v>
      </c>
      <c r="H14" s="143">
        <v>133</v>
      </c>
      <c r="I14" s="143">
        <v>19</v>
      </c>
      <c r="J14" s="143">
        <v>97</v>
      </c>
      <c r="K14" s="143">
        <v>44</v>
      </c>
      <c r="L14" s="143">
        <v>2</v>
      </c>
      <c r="M14" s="143">
        <v>7</v>
      </c>
      <c r="N14" s="175">
        <v>1</v>
      </c>
      <c r="O14" s="175">
        <v>3</v>
      </c>
      <c r="P14" s="175">
        <v>0</v>
      </c>
      <c r="Q14" s="175">
        <v>2</v>
      </c>
      <c r="R14" s="175">
        <v>0</v>
      </c>
      <c r="S14" s="175">
        <v>22294</v>
      </c>
      <c r="T14" s="175">
        <v>133</v>
      </c>
      <c r="U14" s="175">
        <v>173</v>
      </c>
      <c r="V14" s="175">
        <v>2</v>
      </c>
      <c r="W14" s="175">
        <v>308</v>
      </c>
      <c r="X14" s="175">
        <v>255</v>
      </c>
      <c r="Y14" s="175">
        <v>59</v>
      </c>
      <c r="Z14" s="175">
        <v>42</v>
      </c>
      <c r="AA14" s="175">
        <v>31</v>
      </c>
      <c r="AB14" s="175">
        <v>146</v>
      </c>
      <c r="AC14" s="175">
        <v>153</v>
      </c>
      <c r="AD14" s="175">
        <v>77</v>
      </c>
      <c r="AE14" s="175">
        <v>44</v>
      </c>
      <c r="AF14" s="175">
        <v>30</v>
      </c>
      <c r="AG14" s="175">
        <v>17</v>
      </c>
      <c r="AH14" s="175">
        <v>1</v>
      </c>
      <c r="AI14" s="175">
        <v>1</v>
      </c>
      <c r="AJ14" s="175">
        <v>1</v>
      </c>
      <c r="AK14" s="175">
        <v>1</v>
      </c>
      <c r="AL14" s="175">
        <v>0</v>
      </c>
      <c r="AM14" s="175">
        <v>1</v>
      </c>
      <c r="AN14" s="175">
        <v>0</v>
      </c>
      <c r="AO14" s="175">
        <v>3</v>
      </c>
      <c r="AP14" s="175">
        <v>0</v>
      </c>
      <c r="AQ14" s="175">
        <v>59</v>
      </c>
      <c r="AR14" s="175">
        <v>2</v>
      </c>
      <c r="AS14" s="175">
        <v>15</v>
      </c>
      <c r="AT14" s="175">
        <v>53</v>
      </c>
      <c r="AU14" s="175">
        <v>6</v>
      </c>
      <c r="AV14" s="176">
        <v>1.362711264489868</v>
      </c>
      <c r="AW14" s="176">
        <v>82.79220779220779</v>
      </c>
      <c r="AX14" s="177">
        <v>7.5214582780284922E-2</v>
      </c>
      <c r="AY14" s="177">
        <v>1.948051948051948</v>
      </c>
      <c r="AZ14" s="178">
        <v>13.273161667109106</v>
      </c>
      <c r="BA14" s="179">
        <v>0.97402597402597402</v>
      </c>
    </row>
    <row r="15" spans="1:53" s="166" customFormat="1" ht="56.25" customHeight="1" x14ac:dyDescent="0.25">
      <c r="A15" s="402"/>
      <c r="B15" s="402" t="s">
        <v>229</v>
      </c>
      <c r="C15" s="142" t="s">
        <v>223</v>
      </c>
      <c r="D15" s="174">
        <v>0</v>
      </c>
      <c r="E15" s="174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80">
        <v>0</v>
      </c>
      <c r="W15" s="180">
        <v>0</v>
      </c>
      <c r="X15" s="180">
        <v>0</v>
      </c>
      <c r="Y15" s="180">
        <v>0</v>
      </c>
      <c r="Z15" s="180">
        <v>0</v>
      </c>
      <c r="AA15" s="180">
        <v>0</v>
      </c>
      <c r="AB15" s="180">
        <v>0</v>
      </c>
      <c r="AC15" s="180">
        <v>0</v>
      </c>
      <c r="AD15" s="180">
        <v>0</v>
      </c>
      <c r="AE15" s="180">
        <v>0</v>
      </c>
      <c r="AF15" s="180">
        <v>0</v>
      </c>
      <c r="AG15" s="180">
        <v>0</v>
      </c>
      <c r="AH15" s="180">
        <v>0</v>
      </c>
      <c r="AI15" s="180">
        <v>0</v>
      </c>
      <c r="AJ15" s="180">
        <v>0</v>
      </c>
      <c r="AK15" s="180">
        <v>0</v>
      </c>
      <c r="AL15" s="180">
        <v>0</v>
      </c>
      <c r="AM15" s="180">
        <v>0</v>
      </c>
      <c r="AN15" s="180">
        <v>0</v>
      </c>
      <c r="AO15" s="180">
        <v>0</v>
      </c>
      <c r="AP15" s="180">
        <v>0</v>
      </c>
      <c r="AQ15" s="180">
        <v>0</v>
      </c>
      <c r="AR15" s="180">
        <v>0</v>
      </c>
      <c r="AS15" s="180">
        <v>0</v>
      </c>
      <c r="AT15" s="180">
        <v>0</v>
      </c>
      <c r="AU15" s="180">
        <v>0</v>
      </c>
      <c r="AV15" s="181" t="s">
        <v>224</v>
      </c>
      <c r="AW15" s="181" t="s">
        <v>224</v>
      </c>
      <c r="AX15" s="182" t="s">
        <v>224</v>
      </c>
      <c r="AY15" s="182" t="s">
        <v>224</v>
      </c>
      <c r="AZ15" s="183" t="s">
        <v>224</v>
      </c>
      <c r="BA15" s="184" t="s">
        <v>224</v>
      </c>
    </row>
    <row r="16" spans="1:53" s="166" customFormat="1" ht="56.25" customHeight="1" x14ac:dyDescent="0.25">
      <c r="A16" s="402"/>
      <c r="B16" s="402"/>
      <c r="C16" s="148" t="s">
        <v>225</v>
      </c>
      <c r="D16" s="149">
        <v>14208</v>
      </c>
      <c r="E16" s="149">
        <v>14208</v>
      </c>
      <c r="F16" s="149">
        <v>4</v>
      </c>
      <c r="G16" s="149">
        <v>13781</v>
      </c>
      <c r="H16" s="149">
        <v>140</v>
      </c>
      <c r="I16" s="149">
        <v>20</v>
      </c>
      <c r="J16" s="149">
        <v>195</v>
      </c>
      <c r="K16" s="149">
        <v>57</v>
      </c>
      <c r="L16" s="149">
        <v>1</v>
      </c>
      <c r="M16" s="149">
        <v>10</v>
      </c>
      <c r="N16" s="149">
        <v>0</v>
      </c>
      <c r="O16" s="149">
        <v>0</v>
      </c>
      <c r="P16" s="149">
        <v>1</v>
      </c>
      <c r="Q16" s="149">
        <v>3</v>
      </c>
      <c r="R16" s="149">
        <v>2</v>
      </c>
      <c r="S16" s="149">
        <v>13779</v>
      </c>
      <c r="T16" s="149">
        <v>140</v>
      </c>
      <c r="U16" s="149">
        <v>286</v>
      </c>
      <c r="V16" s="149">
        <v>3</v>
      </c>
      <c r="W16" s="149">
        <v>429</v>
      </c>
      <c r="X16" s="149">
        <v>275</v>
      </c>
      <c r="Y16" s="149">
        <v>37</v>
      </c>
      <c r="Z16" s="149">
        <v>51</v>
      </c>
      <c r="AA16" s="149">
        <v>35</v>
      </c>
      <c r="AB16" s="149">
        <v>192</v>
      </c>
      <c r="AC16" s="149">
        <v>189</v>
      </c>
      <c r="AD16" s="149">
        <v>95</v>
      </c>
      <c r="AE16" s="149">
        <v>77</v>
      </c>
      <c r="AF16" s="149">
        <v>30</v>
      </c>
      <c r="AG16" s="149">
        <v>15</v>
      </c>
      <c r="AH16" s="149">
        <v>1</v>
      </c>
      <c r="AI16" s="149">
        <v>0</v>
      </c>
      <c r="AJ16" s="149">
        <v>1</v>
      </c>
      <c r="AK16" s="149">
        <v>2</v>
      </c>
      <c r="AL16" s="149">
        <v>0</v>
      </c>
      <c r="AM16" s="149">
        <v>0</v>
      </c>
      <c r="AN16" s="149">
        <v>0</v>
      </c>
      <c r="AO16" s="149">
        <v>1</v>
      </c>
      <c r="AP16" s="149">
        <v>0</v>
      </c>
      <c r="AQ16" s="149">
        <v>37</v>
      </c>
      <c r="AR16" s="149">
        <v>1</v>
      </c>
      <c r="AS16" s="149">
        <v>9</v>
      </c>
      <c r="AT16" s="149">
        <v>154</v>
      </c>
      <c r="AU16" s="149">
        <v>7</v>
      </c>
      <c r="AV16" s="150">
        <v>3.0194256756756754</v>
      </c>
      <c r="AW16" s="150">
        <v>64.102564102564102</v>
      </c>
      <c r="AX16" s="151">
        <v>0.10557432432432431</v>
      </c>
      <c r="AY16" s="151">
        <v>1.6317016317016317</v>
      </c>
      <c r="AZ16" s="152">
        <v>7.038288288288288</v>
      </c>
      <c r="BA16" s="153">
        <v>0.23310023310023309</v>
      </c>
    </row>
    <row r="17" spans="1:53" s="166" customFormat="1" ht="56.25" customHeight="1" x14ac:dyDescent="0.25">
      <c r="A17" s="402"/>
      <c r="B17" s="402"/>
      <c r="C17" s="185" t="s">
        <v>226</v>
      </c>
      <c r="D17" s="168">
        <v>23512</v>
      </c>
      <c r="E17" s="168">
        <v>23512</v>
      </c>
      <c r="F17" s="168">
        <v>10</v>
      </c>
      <c r="G17" s="168">
        <v>23203</v>
      </c>
      <c r="H17" s="168">
        <v>126</v>
      </c>
      <c r="I17" s="168">
        <v>15</v>
      </c>
      <c r="J17" s="168">
        <v>118</v>
      </c>
      <c r="K17" s="168">
        <v>31</v>
      </c>
      <c r="L17" s="168">
        <v>1</v>
      </c>
      <c r="M17" s="168">
        <v>5</v>
      </c>
      <c r="N17" s="168">
        <v>1</v>
      </c>
      <c r="O17" s="168">
        <v>1</v>
      </c>
      <c r="P17" s="168">
        <v>0</v>
      </c>
      <c r="Q17" s="168">
        <v>11</v>
      </c>
      <c r="R17" s="168">
        <v>2</v>
      </c>
      <c r="S17" s="168">
        <v>23201</v>
      </c>
      <c r="T17" s="168">
        <v>126</v>
      </c>
      <c r="U17" s="168">
        <v>174</v>
      </c>
      <c r="V17" s="168">
        <v>11</v>
      </c>
      <c r="W17" s="168">
        <v>311</v>
      </c>
      <c r="X17" s="168">
        <v>230</v>
      </c>
      <c r="Y17" s="168">
        <v>49</v>
      </c>
      <c r="Z17" s="168">
        <v>47</v>
      </c>
      <c r="AA17" s="168">
        <v>27</v>
      </c>
      <c r="AB17" s="168">
        <v>133</v>
      </c>
      <c r="AC17" s="168">
        <v>124</v>
      </c>
      <c r="AD17" s="168">
        <v>71</v>
      </c>
      <c r="AE17" s="168">
        <v>56</v>
      </c>
      <c r="AF17" s="168">
        <v>18</v>
      </c>
      <c r="AG17" s="168">
        <v>8</v>
      </c>
      <c r="AH17" s="168">
        <v>1</v>
      </c>
      <c r="AI17" s="168">
        <v>0</v>
      </c>
      <c r="AJ17" s="168">
        <v>0</v>
      </c>
      <c r="AK17" s="168">
        <v>0</v>
      </c>
      <c r="AL17" s="168">
        <v>0</v>
      </c>
      <c r="AM17" s="168">
        <v>0</v>
      </c>
      <c r="AN17" s="168">
        <v>0</v>
      </c>
      <c r="AO17" s="168">
        <v>0</v>
      </c>
      <c r="AP17" s="168">
        <v>1</v>
      </c>
      <c r="AQ17" s="168">
        <v>56</v>
      </c>
      <c r="AR17" s="168">
        <v>1</v>
      </c>
      <c r="AS17" s="168">
        <v>8</v>
      </c>
      <c r="AT17" s="168">
        <v>81</v>
      </c>
      <c r="AU17" s="168">
        <v>10</v>
      </c>
      <c r="AV17" s="169">
        <v>1.3227288193263014</v>
      </c>
      <c r="AW17" s="169">
        <v>73.954983922829584</v>
      </c>
      <c r="AX17" s="170">
        <v>3.4025178632187819E-2</v>
      </c>
      <c r="AY17" s="170">
        <v>3.2154340836012865</v>
      </c>
      <c r="AZ17" s="171">
        <v>0</v>
      </c>
      <c r="BA17" s="186">
        <v>0</v>
      </c>
    </row>
    <row r="18" spans="1:53" s="166" customFormat="1" ht="56.25" customHeight="1" x14ac:dyDescent="0.25">
      <c r="A18" s="402"/>
      <c r="B18" s="402"/>
      <c r="C18" s="160" t="s">
        <v>227</v>
      </c>
      <c r="D18" s="175">
        <v>37720</v>
      </c>
      <c r="E18" s="175">
        <v>37720</v>
      </c>
      <c r="F18" s="175">
        <v>14</v>
      </c>
      <c r="G18" s="175">
        <v>36984</v>
      </c>
      <c r="H18" s="175">
        <v>266</v>
      </c>
      <c r="I18" s="175">
        <v>35</v>
      </c>
      <c r="J18" s="175">
        <v>313</v>
      </c>
      <c r="K18" s="175">
        <v>88</v>
      </c>
      <c r="L18" s="175">
        <v>2</v>
      </c>
      <c r="M18" s="175">
        <v>15</v>
      </c>
      <c r="N18" s="175">
        <v>1</v>
      </c>
      <c r="O18" s="175">
        <v>1</v>
      </c>
      <c r="P18" s="175">
        <v>1</v>
      </c>
      <c r="Q18" s="175">
        <v>14</v>
      </c>
      <c r="R18" s="175">
        <v>4</v>
      </c>
      <c r="S18" s="175">
        <v>36980</v>
      </c>
      <c r="T18" s="175">
        <v>266</v>
      </c>
      <c r="U18" s="175">
        <v>460</v>
      </c>
      <c r="V18" s="175">
        <v>14</v>
      </c>
      <c r="W18" s="175">
        <v>740</v>
      </c>
      <c r="X18" s="175">
        <v>505</v>
      </c>
      <c r="Y18" s="175">
        <v>68</v>
      </c>
      <c r="Z18" s="175">
        <v>98</v>
      </c>
      <c r="AA18" s="175">
        <v>62</v>
      </c>
      <c r="AB18" s="175">
        <v>325</v>
      </c>
      <c r="AC18" s="175">
        <v>313</v>
      </c>
      <c r="AD18" s="175">
        <v>166</v>
      </c>
      <c r="AE18" s="175">
        <v>133</v>
      </c>
      <c r="AF18" s="175">
        <v>48</v>
      </c>
      <c r="AG18" s="175">
        <v>23</v>
      </c>
      <c r="AH18" s="175">
        <v>2</v>
      </c>
      <c r="AI18" s="175">
        <v>0</v>
      </c>
      <c r="AJ18" s="175">
        <v>1</v>
      </c>
      <c r="AK18" s="175">
        <v>2</v>
      </c>
      <c r="AL18" s="175">
        <v>0</v>
      </c>
      <c r="AM18" s="175">
        <v>0</v>
      </c>
      <c r="AN18" s="175">
        <v>0</v>
      </c>
      <c r="AO18" s="175">
        <v>1</v>
      </c>
      <c r="AP18" s="175">
        <v>1</v>
      </c>
      <c r="AQ18" s="175">
        <v>93</v>
      </c>
      <c r="AR18" s="175">
        <v>2</v>
      </c>
      <c r="AS18" s="175">
        <v>17</v>
      </c>
      <c r="AT18" s="175">
        <v>235</v>
      </c>
      <c r="AU18" s="175">
        <v>17</v>
      </c>
      <c r="AV18" s="176">
        <v>1.9618239660657477</v>
      </c>
      <c r="AW18" s="176">
        <v>68.243243243243242</v>
      </c>
      <c r="AX18" s="177">
        <v>6.097560975609756E-2</v>
      </c>
      <c r="AY18" s="177">
        <v>2.2972972972972974</v>
      </c>
      <c r="AZ18" s="178">
        <v>2.6511134676564154</v>
      </c>
      <c r="BA18" s="179">
        <v>0.13513513513513511</v>
      </c>
    </row>
    <row r="19" spans="1:53" x14ac:dyDescent="0.3"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87"/>
      <c r="AY19" s="187"/>
      <c r="AZ19" s="187"/>
      <c r="BA19" s="187"/>
    </row>
    <row r="20" spans="1:53" x14ac:dyDescent="0.3">
      <c r="AX20" s="188"/>
      <c r="AY20" s="188"/>
      <c r="AZ20" s="188"/>
      <c r="BA20" s="188"/>
    </row>
    <row r="21" spans="1:53" x14ac:dyDescent="0.3">
      <c r="AD21" s="189"/>
      <c r="AE21" s="189"/>
      <c r="AX21" s="190"/>
      <c r="AY21" s="190"/>
      <c r="AZ21" s="190"/>
      <c r="BA21" s="190"/>
    </row>
  </sheetData>
  <mergeCells count="62">
    <mergeCell ref="A7:A18"/>
    <mergeCell ref="B7:B10"/>
    <mergeCell ref="B11:B14"/>
    <mergeCell ref="B15:B18"/>
    <mergeCell ref="Y5:Y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3:B6"/>
    <mergeCell ref="Z5:Z6"/>
    <mergeCell ref="AF5:AH5"/>
    <mergeCell ref="AI5:AJ5"/>
    <mergeCell ref="AK5:AK6"/>
    <mergeCell ref="AL5:AM5"/>
    <mergeCell ref="AP4:AP6"/>
    <mergeCell ref="AQ4:AQ6"/>
    <mergeCell ref="AR4:AR6"/>
    <mergeCell ref="AS4:AS6"/>
    <mergeCell ref="G5:G6"/>
    <mergeCell ref="H5:H6"/>
    <mergeCell ref="I5:I6"/>
    <mergeCell ref="J5:J6"/>
    <mergeCell ref="K5:K6"/>
    <mergeCell ref="L5:L6"/>
    <mergeCell ref="P4:Q4"/>
    <mergeCell ref="Y4:Z4"/>
    <mergeCell ref="AA4:AA6"/>
    <mergeCell ref="AB4:AB6"/>
    <mergeCell ref="AC4:AC6"/>
    <mergeCell ref="AD4:AD6"/>
    <mergeCell ref="BA3:BA6"/>
    <mergeCell ref="W3:W6"/>
    <mergeCell ref="X3:X6"/>
    <mergeCell ref="Y3:AC3"/>
    <mergeCell ref="AD3:AS3"/>
    <mergeCell ref="AT3:AT6"/>
    <mergeCell ref="AU3:AU6"/>
    <mergeCell ref="AE4:AJ4"/>
    <mergeCell ref="AK4:AM4"/>
    <mergeCell ref="AN4:AN6"/>
    <mergeCell ref="AO4:AO6"/>
    <mergeCell ref="AV3:AV6"/>
    <mergeCell ref="AW3:AW6"/>
    <mergeCell ref="AX3:AX6"/>
    <mergeCell ref="AY3:AY6"/>
    <mergeCell ref="AZ3:AZ6"/>
    <mergeCell ref="C3:C6"/>
    <mergeCell ref="D3:D6"/>
    <mergeCell ref="E3:Q3"/>
    <mergeCell ref="R3:R4"/>
    <mergeCell ref="S3:V4"/>
    <mergeCell ref="E4:E6"/>
    <mergeCell ref="F4:F6"/>
    <mergeCell ref="G4:L4"/>
    <mergeCell ref="M4:O4"/>
  </mergeCells>
  <phoneticPr fontId="56"/>
  <pageMargins left="0.78740157480314965" right="0.59055118110236227" top="0.78740157480314965" bottom="0.78740157480314965" header="0.31496062992125984" footer="0.31496062992125984"/>
  <pageSetup paperSize="8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0795-1CD3-4C48-9224-0C2018C47D11}">
  <dimension ref="A1:V23"/>
  <sheetViews>
    <sheetView tabSelected="1" view="pageBreakPreview" zoomScale="118" zoomScaleNormal="75" zoomScaleSheetLayoutView="118" workbookViewId="0">
      <pane ySplit="6" topLeftCell="A7" activePane="bottomLeft" state="frozen"/>
      <selection activeCell="L54" sqref="L54"/>
      <selection pane="bottomLeft" activeCell="E22" sqref="E22"/>
    </sheetView>
  </sheetViews>
  <sheetFormatPr defaultColWidth="11.625" defaultRowHeight="20.100000000000001" customHeight="1" x14ac:dyDescent="0.25"/>
  <cols>
    <col min="1" max="1" width="9.625" style="192" customWidth="1"/>
    <col min="2" max="2" width="6" style="192" customWidth="1"/>
    <col min="3" max="5" width="5.5" style="192" customWidth="1"/>
    <col min="6" max="17" width="4.625" style="192" customWidth="1"/>
    <col min="18" max="18" width="8.875" style="194" customWidth="1"/>
    <col min="19" max="19" width="9.625" style="194" customWidth="1"/>
    <col min="20" max="22" width="4.625" style="194" customWidth="1"/>
    <col min="23" max="23" width="2.125" style="192" customWidth="1"/>
    <col min="24" max="16384" width="11.625" style="192"/>
  </cols>
  <sheetData>
    <row r="1" spans="1:22" ht="38.25" customHeight="1" x14ac:dyDescent="0.25">
      <c r="A1" s="191" t="s">
        <v>260</v>
      </c>
      <c r="D1" s="193"/>
    </row>
    <row r="2" spans="1:22" ht="25.5" customHeight="1" x14ac:dyDescent="0.25">
      <c r="A2" s="195"/>
      <c r="K2" s="196"/>
      <c r="R2" s="197"/>
      <c r="S2" s="198"/>
      <c r="T2" s="198"/>
      <c r="U2" s="198"/>
      <c r="V2" s="199" t="s">
        <v>191</v>
      </c>
    </row>
    <row r="3" spans="1:22" s="201" customFormat="1" ht="24" customHeight="1" x14ac:dyDescent="0.25">
      <c r="A3" s="224" t="s">
        <v>233</v>
      </c>
      <c r="B3" s="225"/>
      <c r="C3" s="228" t="s">
        <v>234</v>
      </c>
      <c r="D3" s="231" t="s">
        <v>235</v>
      </c>
      <c r="E3" s="232"/>
      <c r="F3" s="232"/>
      <c r="G3" s="232"/>
      <c r="H3" s="233"/>
      <c r="I3" s="234" t="s">
        <v>236</v>
      </c>
      <c r="J3" s="234" t="s">
        <v>237</v>
      </c>
      <c r="K3" s="231" t="s">
        <v>238</v>
      </c>
      <c r="L3" s="232"/>
      <c r="M3" s="232"/>
      <c r="N3" s="232"/>
      <c r="O3" s="233"/>
      <c r="P3" s="234" t="s">
        <v>239</v>
      </c>
      <c r="Q3" s="234" t="s">
        <v>230</v>
      </c>
      <c r="R3" s="221" t="s">
        <v>240</v>
      </c>
      <c r="S3" s="221" t="s">
        <v>241</v>
      </c>
      <c r="T3" s="221" t="s">
        <v>242</v>
      </c>
      <c r="U3" s="221" t="s">
        <v>243</v>
      </c>
      <c r="V3" s="221" t="s">
        <v>244</v>
      </c>
    </row>
    <row r="4" spans="1:22" s="201" customFormat="1" ht="24" customHeight="1" x14ac:dyDescent="0.25">
      <c r="A4" s="226"/>
      <c r="B4" s="227"/>
      <c r="C4" s="229"/>
      <c r="D4" s="228" t="s">
        <v>231</v>
      </c>
      <c r="E4" s="228" t="s">
        <v>245</v>
      </c>
      <c r="F4" s="228" t="s">
        <v>246</v>
      </c>
      <c r="G4" s="228" t="s">
        <v>247</v>
      </c>
      <c r="H4" s="228" t="s">
        <v>248</v>
      </c>
      <c r="I4" s="229"/>
      <c r="J4" s="229"/>
      <c r="K4" s="228" t="s">
        <v>232</v>
      </c>
      <c r="L4" s="228" t="s">
        <v>249</v>
      </c>
      <c r="M4" s="239" t="s">
        <v>250</v>
      </c>
      <c r="N4" s="200"/>
      <c r="O4" s="228" t="s">
        <v>251</v>
      </c>
      <c r="P4" s="242"/>
      <c r="Q4" s="242"/>
      <c r="R4" s="222"/>
      <c r="S4" s="222"/>
      <c r="T4" s="244"/>
      <c r="U4" s="222"/>
      <c r="V4" s="222"/>
    </row>
    <row r="5" spans="1:22" s="201" customFormat="1" ht="24" customHeight="1" x14ac:dyDescent="0.25">
      <c r="A5" s="226"/>
      <c r="B5" s="227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40"/>
      <c r="N5" s="235" t="s">
        <v>252</v>
      </c>
      <c r="O5" s="229"/>
      <c r="P5" s="242"/>
      <c r="Q5" s="242"/>
      <c r="R5" s="222"/>
      <c r="S5" s="222"/>
      <c r="T5" s="244"/>
      <c r="U5" s="222"/>
      <c r="V5" s="222"/>
    </row>
    <row r="6" spans="1:22" s="201" customFormat="1" ht="114.75" customHeight="1" x14ac:dyDescent="0.25">
      <c r="A6" s="226"/>
      <c r="B6" s="227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41"/>
      <c r="N6" s="236"/>
      <c r="O6" s="230"/>
      <c r="P6" s="242"/>
      <c r="Q6" s="243"/>
      <c r="R6" s="223"/>
      <c r="S6" s="223"/>
      <c r="T6" s="245"/>
      <c r="U6" s="223"/>
      <c r="V6" s="223"/>
    </row>
    <row r="7" spans="1:22" ht="39.75" customHeight="1" x14ac:dyDescent="0.25">
      <c r="A7" s="202" t="s">
        <v>253</v>
      </c>
      <c r="B7" s="203"/>
      <c r="C7" s="204" t="s">
        <v>66</v>
      </c>
      <c r="D7" s="204" t="s">
        <v>66</v>
      </c>
      <c r="E7" s="204" t="s">
        <v>66</v>
      </c>
      <c r="F7" s="204" t="s">
        <v>66</v>
      </c>
      <c r="G7" s="204" t="s">
        <v>66</v>
      </c>
      <c r="H7" s="204" t="s">
        <v>66</v>
      </c>
      <c r="I7" s="204" t="s">
        <v>66</v>
      </c>
      <c r="J7" s="204" t="s">
        <v>66</v>
      </c>
      <c r="K7" s="204" t="s">
        <v>66</v>
      </c>
      <c r="L7" s="204" t="s">
        <v>66</v>
      </c>
      <c r="M7" s="204" t="s">
        <v>66</v>
      </c>
      <c r="N7" s="204" t="s">
        <v>66</v>
      </c>
      <c r="O7" s="204" t="s">
        <v>66</v>
      </c>
      <c r="P7" s="204" t="s">
        <v>66</v>
      </c>
      <c r="Q7" s="204" t="s">
        <v>66</v>
      </c>
      <c r="R7" s="204" t="s">
        <v>254</v>
      </c>
      <c r="S7" s="204" t="s">
        <v>254</v>
      </c>
      <c r="T7" s="204" t="s">
        <v>254</v>
      </c>
      <c r="U7" s="204" t="s">
        <v>254</v>
      </c>
      <c r="V7" s="204" t="s">
        <v>254</v>
      </c>
    </row>
    <row r="8" spans="1:22" ht="11.25" customHeight="1" x14ac:dyDescent="0.2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6"/>
      <c r="P8" s="207"/>
      <c r="Q8" s="207"/>
      <c r="R8" s="207"/>
      <c r="S8" s="207"/>
      <c r="T8" s="207"/>
      <c r="U8" s="207"/>
      <c r="V8" s="207"/>
    </row>
    <row r="9" spans="1:22" ht="39.75" customHeight="1" x14ac:dyDescent="0.25">
      <c r="A9" s="202" t="s">
        <v>255</v>
      </c>
      <c r="B9" s="203"/>
      <c r="C9" s="204" t="s">
        <v>66</v>
      </c>
      <c r="D9" s="204" t="s">
        <v>66</v>
      </c>
      <c r="E9" s="204" t="s">
        <v>66</v>
      </c>
      <c r="F9" s="204" t="s">
        <v>66</v>
      </c>
      <c r="G9" s="204" t="s">
        <v>66</v>
      </c>
      <c r="H9" s="204" t="s">
        <v>66</v>
      </c>
      <c r="I9" s="204" t="s">
        <v>66</v>
      </c>
      <c r="J9" s="204" t="s">
        <v>66</v>
      </c>
      <c r="K9" s="204" t="s">
        <v>66</v>
      </c>
      <c r="L9" s="204" t="s">
        <v>66</v>
      </c>
      <c r="M9" s="204" t="s">
        <v>66</v>
      </c>
      <c r="N9" s="204" t="s">
        <v>66</v>
      </c>
      <c r="O9" s="204" t="s">
        <v>66</v>
      </c>
      <c r="P9" s="204" t="s">
        <v>66</v>
      </c>
      <c r="Q9" s="204" t="s">
        <v>66</v>
      </c>
      <c r="R9" s="204" t="s">
        <v>254</v>
      </c>
      <c r="S9" s="204" t="s">
        <v>254</v>
      </c>
      <c r="T9" s="204" t="s">
        <v>254</v>
      </c>
      <c r="U9" s="204" t="s">
        <v>254</v>
      </c>
      <c r="V9" s="204" t="s">
        <v>254</v>
      </c>
    </row>
    <row r="10" spans="1:22" ht="39.75" customHeight="1" x14ac:dyDescent="0.25">
      <c r="A10" s="202" t="s">
        <v>256</v>
      </c>
      <c r="B10" s="203"/>
      <c r="C10" s="204" t="s">
        <v>66</v>
      </c>
      <c r="D10" s="204" t="s">
        <v>66</v>
      </c>
      <c r="E10" s="204" t="s">
        <v>66</v>
      </c>
      <c r="F10" s="204" t="s">
        <v>66</v>
      </c>
      <c r="G10" s="204" t="s">
        <v>66</v>
      </c>
      <c r="H10" s="204" t="s">
        <v>66</v>
      </c>
      <c r="I10" s="204" t="s">
        <v>66</v>
      </c>
      <c r="J10" s="204" t="s">
        <v>66</v>
      </c>
      <c r="K10" s="204" t="s">
        <v>66</v>
      </c>
      <c r="L10" s="204" t="s">
        <v>66</v>
      </c>
      <c r="M10" s="204" t="s">
        <v>66</v>
      </c>
      <c r="N10" s="204" t="s">
        <v>66</v>
      </c>
      <c r="O10" s="204" t="s">
        <v>66</v>
      </c>
      <c r="P10" s="204" t="s">
        <v>66</v>
      </c>
      <c r="Q10" s="204" t="s">
        <v>66</v>
      </c>
      <c r="R10" s="204" t="s">
        <v>254</v>
      </c>
      <c r="S10" s="204" t="s">
        <v>254</v>
      </c>
      <c r="T10" s="204" t="s">
        <v>254</v>
      </c>
      <c r="U10" s="204" t="s">
        <v>254</v>
      </c>
      <c r="V10" s="204" t="s">
        <v>254</v>
      </c>
    </row>
    <row r="11" spans="1:22" ht="39.75" customHeight="1" x14ac:dyDescent="0.25">
      <c r="A11" s="202" t="s">
        <v>257</v>
      </c>
      <c r="B11" s="203"/>
      <c r="C11" s="208">
        <v>6</v>
      </c>
      <c r="D11" s="208">
        <v>6</v>
      </c>
      <c r="E11" s="208">
        <v>6</v>
      </c>
      <c r="F11" s="204" t="s">
        <v>66</v>
      </c>
      <c r="G11" s="204" t="s">
        <v>66</v>
      </c>
      <c r="H11" s="204" t="s">
        <v>66</v>
      </c>
      <c r="I11" s="204" t="s">
        <v>66</v>
      </c>
      <c r="J11" s="204" t="s">
        <v>66</v>
      </c>
      <c r="K11" s="204" t="s">
        <v>66</v>
      </c>
      <c r="L11" s="204" t="s">
        <v>66</v>
      </c>
      <c r="M11" s="204" t="s">
        <v>66</v>
      </c>
      <c r="N11" s="204" t="s">
        <v>66</v>
      </c>
      <c r="O11" s="204" t="s">
        <v>66</v>
      </c>
      <c r="P11" s="204" t="s">
        <v>66</v>
      </c>
      <c r="Q11" s="204" t="s">
        <v>66</v>
      </c>
      <c r="R11" s="204" t="s">
        <v>254</v>
      </c>
      <c r="S11" s="204" t="s">
        <v>254</v>
      </c>
      <c r="T11" s="204" t="s">
        <v>254</v>
      </c>
      <c r="U11" s="204" t="s">
        <v>254</v>
      </c>
      <c r="V11" s="204" t="s">
        <v>254</v>
      </c>
    </row>
    <row r="12" spans="1:22" ht="39.75" customHeight="1" x14ac:dyDescent="0.25">
      <c r="A12" s="202" t="s">
        <v>52</v>
      </c>
      <c r="B12" s="203"/>
      <c r="C12" s="208">
        <v>15</v>
      </c>
      <c r="D12" s="208">
        <v>15</v>
      </c>
      <c r="E12" s="208">
        <v>15</v>
      </c>
      <c r="F12" s="204" t="s">
        <v>66</v>
      </c>
      <c r="G12" s="204" t="s">
        <v>66</v>
      </c>
      <c r="H12" s="204" t="s">
        <v>66</v>
      </c>
      <c r="I12" s="204" t="s">
        <v>66</v>
      </c>
      <c r="J12" s="204" t="s">
        <v>66</v>
      </c>
      <c r="K12" s="204" t="s">
        <v>66</v>
      </c>
      <c r="L12" s="204" t="s">
        <v>66</v>
      </c>
      <c r="M12" s="204" t="s">
        <v>66</v>
      </c>
      <c r="N12" s="204" t="s">
        <v>66</v>
      </c>
      <c r="O12" s="204" t="s">
        <v>66</v>
      </c>
      <c r="P12" s="204" t="s">
        <v>66</v>
      </c>
      <c r="Q12" s="204" t="s">
        <v>66</v>
      </c>
      <c r="R12" s="204" t="s">
        <v>254</v>
      </c>
      <c r="S12" s="204" t="s">
        <v>254</v>
      </c>
      <c r="T12" s="204" t="s">
        <v>254</v>
      </c>
      <c r="U12" s="204" t="s">
        <v>254</v>
      </c>
      <c r="V12" s="204" t="s">
        <v>254</v>
      </c>
    </row>
    <row r="13" spans="1:22" ht="39.75" customHeight="1" x14ac:dyDescent="0.25">
      <c r="A13" s="202" t="s">
        <v>53</v>
      </c>
      <c r="B13" s="203"/>
      <c r="C13" s="192">
        <v>22</v>
      </c>
      <c r="D13" s="208">
        <v>22</v>
      </c>
      <c r="E13" s="208">
        <v>22</v>
      </c>
      <c r="F13" s="204" t="s">
        <v>66</v>
      </c>
      <c r="G13" s="204" t="s">
        <v>66</v>
      </c>
      <c r="H13" s="204" t="s">
        <v>66</v>
      </c>
      <c r="I13" s="204" t="s">
        <v>66</v>
      </c>
      <c r="J13" s="204" t="s">
        <v>66</v>
      </c>
      <c r="K13" s="204" t="s">
        <v>66</v>
      </c>
      <c r="L13" s="204" t="s">
        <v>66</v>
      </c>
      <c r="M13" s="204" t="s">
        <v>66</v>
      </c>
      <c r="N13" s="204" t="s">
        <v>66</v>
      </c>
      <c r="O13" s="204" t="s">
        <v>66</v>
      </c>
      <c r="P13" s="204" t="s">
        <v>66</v>
      </c>
      <c r="Q13" s="204" t="s">
        <v>66</v>
      </c>
      <c r="R13" s="204" t="s">
        <v>254</v>
      </c>
      <c r="S13" s="204" t="s">
        <v>254</v>
      </c>
      <c r="T13" s="204" t="s">
        <v>254</v>
      </c>
      <c r="U13" s="204" t="s">
        <v>254</v>
      </c>
      <c r="V13" s="204" t="s">
        <v>254</v>
      </c>
    </row>
    <row r="14" spans="1:22" ht="39.75" customHeight="1" x14ac:dyDescent="0.25">
      <c r="A14" s="202" t="s">
        <v>54</v>
      </c>
      <c r="B14" s="203"/>
      <c r="C14" s="208">
        <v>49</v>
      </c>
      <c r="D14" s="208">
        <v>49</v>
      </c>
      <c r="E14" s="208">
        <v>48</v>
      </c>
      <c r="F14" s="204" t="s">
        <v>66</v>
      </c>
      <c r="G14" s="204" t="s">
        <v>66</v>
      </c>
      <c r="H14" s="208">
        <v>1</v>
      </c>
      <c r="I14" s="204" t="s">
        <v>66</v>
      </c>
      <c r="J14" s="204" t="s">
        <v>66</v>
      </c>
      <c r="K14" s="204" t="s">
        <v>66</v>
      </c>
      <c r="L14" s="204" t="s">
        <v>66</v>
      </c>
      <c r="M14" s="204" t="s">
        <v>66</v>
      </c>
      <c r="N14" s="204" t="s">
        <v>66</v>
      </c>
      <c r="O14" s="204" t="s">
        <v>66</v>
      </c>
      <c r="P14" s="204" t="s">
        <v>66</v>
      </c>
      <c r="Q14" s="204" t="s">
        <v>66</v>
      </c>
      <c r="R14" s="204" t="s">
        <v>254</v>
      </c>
      <c r="S14" s="204" t="s">
        <v>254</v>
      </c>
      <c r="T14" s="204" t="s">
        <v>254</v>
      </c>
      <c r="U14" s="204" t="s">
        <v>254</v>
      </c>
      <c r="V14" s="204" t="s">
        <v>254</v>
      </c>
    </row>
    <row r="15" spans="1:22" ht="39.75" customHeight="1" x14ac:dyDescent="0.25">
      <c r="A15" s="202" t="s">
        <v>55</v>
      </c>
      <c r="B15" s="203"/>
      <c r="C15" s="208">
        <v>68</v>
      </c>
      <c r="D15" s="208">
        <v>68</v>
      </c>
      <c r="E15" s="208">
        <v>67</v>
      </c>
      <c r="F15" s="204" t="s">
        <v>66</v>
      </c>
      <c r="G15" s="204" t="s">
        <v>66</v>
      </c>
      <c r="H15" s="208">
        <v>1</v>
      </c>
      <c r="I15" s="204" t="s">
        <v>66</v>
      </c>
      <c r="J15" s="204" t="s">
        <v>66</v>
      </c>
      <c r="K15" s="204" t="s">
        <v>66</v>
      </c>
      <c r="L15" s="204" t="s">
        <v>66</v>
      </c>
      <c r="M15" s="204" t="s">
        <v>66</v>
      </c>
      <c r="N15" s="204" t="s">
        <v>66</v>
      </c>
      <c r="O15" s="204" t="s">
        <v>66</v>
      </c>
      <c r="P15" s="204" t="s">
        <v>66</v>
      </c>
      <c r="Q15" s="204" t="s">
        <v>66</v>
      </c>
      <c r="R15" s="204" t="s">
        <v>254</v>
      </c>
      <c r="S15" s="204" t="s">
        <v>254</v>
      </c>
      <c r="T15" s="204" t="s">
        <v>254</v>
      </c>
      <c r="U15" s="204" t="s">
        <v>254</v>
      </c>
      <c r="V15" s="204" t="s">
        <v>254</v>
      </c>
    </row>
    <row r="16" spans="1:22" ht="39.75" customHeight="1" x14ac:dyDescent="0.25">
      <c r="A16" s="209" t="s">
        <v>56</v>
      </c>
      <c r="B16" s="210"/>
      <c r="C16" s="208">
        <v>72</v>
      </c>
      <c r="D16" s="208">
        <v>72</v>
      </c>
      <c r="E16" s="208">
        <v>72</v>
      </c>
      <c r="F16" s="204" t="s">
        <v>66</v>
      </c>
      <c r="G16" s="204" t="s">
        <v>66</v>
      </c>
      <c r="H16" s="204" t="s">
        <v>66</v>
      </c>
      <c r="I16" s="204" t="s">
        <v>66</v>
      </c>
      <c r="J16" s="204" t="s">
        <v>66</v>
      </c>
      <c r="K16" s="204" t="s">
        <v>66</v>
      </c>
      <c r="L16" s="204" t="s">
        <v>66</v>
      </c>
      <c r="M16" s="204" t="s">
        <v>66</v>
      </c>
      <c r="N16" s="204" t="s">
        <v>66</v>
      </c>
      <c r="O16" s="204" t="s">
        <v>66</v>
      </c>
      <c r="P16" s="204" t="s">
        <v>66</v>
      </c>
      <c r="Q16" s="204" t="s">
        <v>66</v>
      </c>
      <c r="R16" s="204" t="s">
        <v>254</v>
      </c>
      <c r="S16" s="204" t="s">
        <v>254</v>
      </c>
      <c r="T16" s="204" t="s">
        <v>254</v>
      </c>
      <c r="U16" s="204" t="s">
        <v>254</v>
      </c>
      <c r="V16" s="204" t="s">
        <v>254</v>
      </c>
    </row>
    <row r="17" spans="1:22" ht="39.75" customHeight="1" x14ac:dyDescent="0.25">
      <c r="A17" s="209" t="s">
        <v>57</v>
      </c>
      <c r="B17" s="210"/>
      <c r="C17" s="208">
        <v>51</v>
      </c>
      <c r="D17" s="208">
        <v>51</v>
      </c>
      <c r="E17" s="208">
        <v>50</v>
      </c>
      <c r="F17" s="204" t="s">
        <v>66</v>
      </c>
      <c r="G17" s="204" t="s">
        <v>66</v>
      </c>
      <c r="H17" s="208">
        <v>1</v>
      </c>
      <c r="I17" s="204" t="s">
        <v>66</v>
      </c>
      <c r="J17" s="204" t="s">
        <v>66</v>
      </c>
      <c r="K17" s="204" t="s">
        <v>66</v>
      </c>
      <c r="L17" s="204" t="s">
        <v>66</v>
      </c>
      <c r="M17" s="204" t="s">
        <v>66</v>
      </c>
      <c r="N17" s="204" t="s">
        <v>66</v>
      </c>
      <c r="O17" s="204" t="s">
        <v>66</v>
      </c>
      <c r="P17" s="204" t="s">
        <v>66</v>
      </c>
      <c r="Q17" s="204" t="s">
        <v>66</v>
      </c>
      <c r="R17" s="204" t="s">
        <v>254</v>
      </c>
      <c r="S17" s="204" t="s">
        <v>254</v>
      </c>
      <c r="T17" s="204" t="s">
        <v>254</v>
      </c>
      <c r="U17" s="204" t="s">
        <v>254</v>
      </c>
      <c r="V17" s="204" t="s">
        <v>254</v>
      </c>
    </row>
    <row r="18" spans="1:22" ht="39.75" customHeight="1" x14ac:dyDescent="0.25">
      <c r="A18" s="202" t="s">
        <v>58</v>
      </c>
      <c r="B18" s="203"/>
      <c r="C18" s="208">
        <v>51</v>
      </c>
      <c r="D18" s="208">
        <v>51</v>
      </c>
      <c r="E18" s="208">
        <v>49</v>
      </c>
      <c r="F18" s="204" t="s">
        <v>66</v>
      </c>
      <c r="G18" s="204" t="s">
        <v>66</v>
      </c>
      <c r="H18" s="208">
        <v>2</v>
      </c>
      <c r="I18" s="204" t="s">
        <v>66</v>
      </c>
      <c r="J18" s="204" t="s">
        <v>66</v>
      </c>
      <c r="K18" s="204" t="s">
        <v>66</v>
      </c>
      <c r="L18" s="204" t="s">
        <v>66</v>
      </c>
      <c r="M18" s="204" t="s">
        <v>66</v>
      </c>
      <c r="N18" s="204" t="s">
        <v>66</v>
      </c>
      <c r="O18" s="204" t="s">
        <v>66</v>
      </c>
      <c r="P18" s="204" t="s">
        <v>66</v>
      </c>
      <c r="Q18" s="204" t="s">
        <v>66</v>
      </c>
      <c r="R18" s="204" t="s">
        <v>254</v>
      </c>
      <c r="S18" s="204" t="s">
        <v>254</v>
      </c>
      <c r="T18" s="204" t="s">
        <v>254</v>
      </c>
      <c r="U18" s="204" t="s">
        <v>254</v>
      </c>
      <c r="V18" s="204" t="s">
        <v>254</v>
      </c>
    </row>
    <row r="19" spans="1:22" ht="39.75" customHeight="1" x14ac:dyDescent="0.25">
      <c r="A19" s="209" t="s">
        <v>59</v>
      </c>
      <c r="B19" s="210"/>
      <c r="C19" s="208">
        <v>54</v>
      </c>
      <c r="D19" s="208">
        <v>54</v>
      </c>
      <c r="E19" s="208">
        <v>53</v>
      </c>
      <c r="F19" s="204" t="s">
        <v>66</v>
      </c>
      <c r="G19" s="204" t="s">
        <v>66</v>
      </c>
      <c r="H19" s="204" t="s">
        <v>66</v>
      </c>
      <c r="I19" s="204" t="s">
        <v>66</v>
      </c>
      <c r="J19" s="204" t="s">
        <v>66</v>
      </c>
      <c r="K19" s="204" t="s">
        <v>66</v>
      </c>
      <c r="L19" s="204" t="s">
        <v>66</v>
      </c>
      <c r="M19" s="204" t="s">
        <v>66</v>
      </c>
      <c r="N19" s="204" t="s">
        <v>66</v>
      </c>
      <c r="O19" s="204" t="s">
        <v>66</v>
      </c>
      <c r="P19" s="204" t="s">
        <v>66</v>
      </c>
      <c r="Q19" s="204" t="s">
        <v>66</v>
      </c>
      <c r="R19" s="204" t="s">
        <v>254</v>
      </c>
      <c r="S19" s="204" t="s">
        <v>254</v>
      </c>
      <c r="T19" s="204" t="s">
        <v>254</v>
      </c>
      <c r="U19" s="204" t="s">
        <v>254</v>
      </c>
      <c r="V19" s="204" t="s">
        <v>254</v>
      </c>
    </row>
    <row r="20" spans="1:22" ht="39.75" customHeight="1" x14ac:dyDescent="0.25">
      <c r="A20" s="202" t="s">
        <v>60</v>
      </c>
      <c r="B20" s="203"/>
      <c r="C20" s="208">
        <v>39</v>
      </c>
      <c r="D20" s="208">
        <v>39</v>
      </c>
      <c r="E20" s="208">
        <v>39</v>
      </c>
      <c r="F20" s="204" t="s">
        <v>66</v>
      </c>
      <c r="G20" s="204" t="s">
        <v>66</v>
      </c>
      <c r="H20" s="204" t="s">
        <v>66</v>
      </c>
      <c r="I20" s="204" t="s">
        <v>66</v>
      </c>
      <c r="J20" s="204" t="s">
        <v>66</v>
      </c>
      <c r="K20" s="204" t="s">
        <v>66</v>
      </c>
      <c r="L20" s="204" t="s">
        <v>66</v>
      </c>
      <c r="M20" s="204" t="s">
        <v>66</v>
      </c>
      <c r="N20" s="204" t="s">
        <v>66</v>
      </c>
      <c r="O20" s="204" t="s">
        <v>66</v>
      </c>
      <c r="P20" s="204" t="s">
        <v>66</v>
      </c>
      <c r="Q20" s="204" t="s">
        <v>66</v>
      </c>
      <c r="R20" s="204" t="s">
        <v>254</v>
      </c>
      <c r="S20" s="204" t="s">
        <v>254</v>
      </c>
      <c r="T20" s="204" t="s">
        <v>254</v>
      </c>
      <c r="U20" s="204" t="s">
        <v>254</v>
      </c>
      <c r="V20" s="204" t="s">
        <v>254</v>
      </c>
    </row>
    <row r="21" spans="1:22" ht="39.75" customHeight="1" thickBot="1" x14ac:dyDescent="0.3">
      <c r="A21" s="211" t="s">
        <v>61</v>
      </c>
      <c r="B21" s="212"/>
      <c r="C21" s="213">
        <v>11</v>
      </c>
      <c r="D21" s="213">
        <v>11</v>
      </c>
      <c r="E21" s="213">
        <v>10</v>
      </c>
      <c r="F21" s="213">
        <v>1</v>
      </c>
      <c r="G21" s="214" t="s">
        <v>66</v>
      </c>
      <c r="H21" s="214" t="s">
        <v>66</v>
      </c>
      <c r="I21" s="213">
        <v>1</v>
      </c>
      <c r="J21" s="213">
        <v>1</v>
      </c>
      <c r="K21" s="213">
        <v>1</v>
      </c>
      <c r="L21" s="214" t="s">
        <v>66</v>
      </c>
      <c r="M21" s="214" t="s">
        <v>66</v>
      </c>
      <c r="N21" s="214" t="s">
        <v>66</v>
      </c>
      <c r="O21" s="214" t="s">
        <v>66</v>
      </c>
      <c r="P21" s="214" t="s">
        <v>66</v>
      </c>
      <c r="Q21" s="214" t="s">
        <v>66</v>
      </c>
      <c r="R21" s="213">
        <f t="shared" ref="R21" si="0">I21/C21%</f>
        <v>9.0909090909090917</v>
      </c>
      <c r="S21" s="215">
        <f>J21/I21%</f>
        <v>100</v>
      </c>
      <c r="T21" s="214" t="s">
        <v>254</v>
      </c>
      <c r="U21" s="204" t="s">
        <v>254</v>
      </c>
      <c r="V21" s="214" t="s">
        <v>254</v>
      </c>
    </row>
    <row r="22" spans="1:22" ht="39.75" customHeight="1" thickTop="1" x14ac:dyDescent="0.25">
      <c r="A22" s="209" t="s">
        <v>258</v>
      </c>
      <c r="B22" s="210"/>
      <c r="C22" s="216">
        <f>SUM(C7:C21)</f>
        <v>438</v>
      </c>
      <c r="D22" s="216">
        <f t="shared" ref="D22:Q22" si="1">SUM(D7:D21)</f>
        <v>438</v>
      </c>
      <c r="E22" s="216">
        <f t="shared" si="1"/>
        <v>431</v>
      </c>
      <c r="F22" s="216">
        <f t="shared" si="1"/>
        <v>1</v>
      </c>
      <c r="G22" s="216">
        <f t="shared" si="1"/>
        <v>0</v>
      </c>
      <c r="H22" s="216">
        <f t="shared" si="1"/>
        <v>5</v>
      </c>
      <c r="I22" s="216">
        <f t="shared" si="1"/>
        <v>1</v>
      </c>
      <c r="J22" s="216">
        <f t="shared" si="1"/>
        <v>1</v>
      </c>
      <c r="K22" s="216">
        <f t="shared" si="1"/>
        <v>1</v>
      </c>
      <c r="L22" s="216">
        <f t="shared" si="1"/>
        <v>0</v>
      </c>
      <c r="M22" s="216">
        <f t="shared" si="1"/>
        <v>0</v>
      </c>
      <c r="N22" s="216">
        <f t="shared" si="1"/>
        <v>0</v>
      </c>
      <c r="O22" s="216">
        <f t="shared" si="1"/>
        <v>0</v>
      </c>
      <c r="P22" s="216">
        <f t="shared" si="1"/>
        <v>0</v>
      </c>
      <c r="Q22" s="216">
        <f t="shared" si="1"/>
        <v>0</v>
      </c>
      <c r="R22" s="217">
        <f>I22/C22%</f>
        <v>0.22831050228310504</v>
      </c>
      <c r="S22" s="218">
        <f>J22/I22%</f>
        <v>100</v>
      </c>
      <c r="T22" s="219" t="s">
        <v>254</v>
      </c>
      <c r="U22" s="216">
        <f>M22/C22*100000</f>
        <v>0</v>
      </c>
      <c r="V22" s="216">
        <f>M22/I22</f>
        <v>0</v>
      </c>
    </row>
    <row r="23" spans="1:22" s="220" customFormat="1" ht="100.5" customHeight="1" x14ac:dyDescent="0.25">
      <c r="A23" s="237" t="s">
        <v>259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</row>
  </sheetData>
  <mergeCells count="24">
    <mergeCell ref="A23:V23"/>
    <mergeCell ref="V3:V6"/>
    <mergeCell ref="D4:D6"/>
    <mergeCell ref="E4:E6"/>
    <mergeCell ref="F4:F6"/>
    <mergeCell ref="G4:G6"/>
    <mergeCell ref="H4:H6"/>
    <mergeCell ref="K4:K6"/>
    <mergeCell ref="L4:L6"/>
    <mergeCell ref="M4:M6"/>
    <mergeCell ref="O4:O6"/>
    <mergeCell ref="P3:P6"/>
    <mergeCell ref="Q3:Q6"/>
    <mergeCell ref="R3:R6"/>
    <mergeCell ref="S3:S6"/>
    <mergeCell ref="T3:T6"/>
    <mergeCell ref="U3:U6"/>
    <mergeCell ref="A3:B6"/>
    <mergeCell ref="C3:C6"/>
    <mergeCell ref="D3:H3"/>
    <mergeCell ref="I3:I6"/>
    <mergeCell ref="J3:J6"/>
    <mergeCell ref="K3:O3"/>
    <mergeCell ref="N5:N6"/>
  </mergeCells>
  <phoneticPr fontId="56"/>
  <printOptions horizontalCentered="1"/>
  <pageMargins left="0.78740157480314965" right="0.59055118110236227" top="0.98425196850393704" bottom="0.78740157480314965" header="0.31496062992125984" footer="0.51181102362204722"/>
  <pageSetup paperSize="9" scale="57" pageOrder="overThenDown" orientation="portrait" r:id="rId1"/>
  <headerFooter alignWithMargins="0"/>
</worksheet>
</file>