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210013\Desktop\R1HP用\"/>
    </mc:Choice>
  </mc:AlternateContent>
  <bookViews>
    <workbookView xWindow="0" yWindow="0" windowWidth="20490" windowHeight="7365"/>
  </bookViews>
  <sheets>
    <sheet name="年齢階級別" sheetId="1" r:id="rId1"/>
    <sheet name="市町村別" sheetId="2" r:id="rId2"/>
  </sheets>
  <definedNames>
    <definedName name="_xlnm.Print_Area" localSheetId="1">市町村別!$A$1:$Y$70</definedName>
    <definedName name="_xlnm.Print_Area" localSheetId="0">年齢階級別!$A$1:$Y$49</definedName>
    <definedName name="_xlnm.Print_Titles" localSheetId="0">年齢階級別!$B:$B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9" i="2" l="1"/>
  <c r="W69" i="2"/>
  <c r="V69" i="2"/>
  <c r="U69" i="2"/>
  <c r="T69" i="2"/>
  <c r="S69" i="2"/>
  <c r="X68" i="2"/>
  <c r="W68" i="2"/>
  <c r="V68" i="2"/>
  <c r="U68" i="2"/>
  <c r="T68" i="2"/>
  <c r="S68" i="2"/>
  <c r="X66" i="2"/>
  <c r="W66" i="2"/>
  <c r="V66" i="2"/>
  <c r="U66" i="2"/>
  <c r="T66" i="2"/>
  <c r="S66" i="2"/>
  <c r="X65" i="2"/>
  <c r="W65" i="2"/>
  <c r="V65" i="2"/>
  <c r="U65" i="2"/>
  <c r="T65" i="2"/>
  <c r="S65" i="2"/>
  <c r="X63" i="2"/>
  <c r="W63" i="2"/>
  <c r="V63" i="2"/>
  <c r="U63" i="2"/>
  <c r="T63" i="2"/>
  <c r="S63" i="2"/>
  <c r="X62" i="2"/>
  <c r="W62" i="2"/>
  <c r="V62" i="2"/>
  <c r="U62" i="2"/>
  <c r="T62" i="2"/>
  <c r="S62" i="2"/>
  <c r="X60" i="2"/>
  <c r="V60" i="2"/>
  <c r="U60" i="2"/>
  <c r="T60" i="2"/>
  <c r="S60" i="2"/>
  <c r="X59" i="2"/>
  <c r="W59" i="2"/>
  <c r="V59" i="2"/>
  <c r="U59" i="2"/>
  <c r="T59" i="2"/>
  <c r="S59" i="2"/>
  <c r="X58" i="2"/>
  <c r="W58" i="2"/>
  <c r="V58" i="2"/>
  <c r="U58" i="2"/>
  <c r="T58" i="2"/>
  <c r="S58" i="2"/>
  <c r="X56" i="2"/>
  <c r="V56" i="2"/>
  <c r="U56" i="2"/>
  <c r="T56" i="2"/>
  <c r="S56" i="2"/>
  <c r="X55" i="2"/>
  <c r="W55" i="2"/>
  <c r="V55" i="2"/>
  <c r="U55" i="2"/>
  <c r="T55" i="2"/>
  <c r="S55" i="2"/>
  <c r="X54" i="2"/>
  <c r="W54" i="2"/>
  <c r="V54" i="2"/>
  <c r="U54" i="2"/>
  <c r="T54" i="2"/>
  <c r="S54" i="2"/>
  <c r="X52" i="2"/>
  <c r="V52" i="2"/>
  <c r="U52" i="2"/>
  <c r="T52" i="2"/>
  <c r="S52" i="2"/>
  <c r="X51" i="2"/>
  <c r="W51" i="2"/>
  <c r="V51" i="2"/>
  <c r="U51" i="2"/>
  <c r="T51" i="2"/>
  <c r="S51" i="2"/>
  <c r="X50" i="2"/>
  <c r="W50" i="2"/>
  <c r="V50" i="2"/>
  <c r="U50" i="2"/>
  <c r="T50" i="2"/>
  <c r="S50" i="2"/>
  <c r="X48" i="2"/>
  <c r="V48" i="2"/>
  <c r="U48" i="2"/>
  <c r="T48" i="2"/>
  <c r="S48" i="2"/>
  <c r="X47" i="2"/>
  <c r="W47" i="2"/>
  <c r="V47" i="2"/>
  <c r="U47" i="2"/>
  <c r="T47" i="2"/>
  <c r="S47" i="2"/>
  <c r="X46" i="2"/>
  <c r="W46" i="2"/>
  <c r="V46" i="2"/>
  <c r="U46" i="2"/>
  <c r="T46" i="2"/>
  <c r="S46" i="2"/>
  <c r="X40" i="2"/>
  <c r="V40" i="2"/>
  <c r="U40" i="2"/>
  <c r="T40" i="2"/>
  <c r="S40" i="2"/>
  <c r="X39" i="2"/>
  <c r="W39" i="2"/>
  <c r="V39" i="2"/>
  <c r="U39" i="2"/>
  <c r="T39" i="2"/>
  <c r="S39" i="2"/>
  <c r="X38" i="2"/>
  <c r="W38" i="2"/>
  <c r="V38" i="2"/>
  <c r="U38" i="2"/>
  <c r="T38" i="2"/>
  <c r="S38" i="2"/>
  <c r="X37" i="2"/>
  <c r="W37" i="2"/>
  <c r="V37" i="2"/>
  <c r="U37" i="2"/>
  <c r="T37" i="2"/>
  <c r="S37" i="2"/>
  <c r="X35" i="2"/>
  <c r="V35" i="2"/>
  <c r="U35" i="2"/>
  <c r="T35" i="2"/>
  <c r="S35" i="2"/>
  <c r="X34" i="2"/>
  <c r="V34" i="2"/>
  <c r="U34" i="2"/>
  <c r="T34" i="2"/>
  <c r="S34" i="2"/>
  <c r="X33" i="2"/>
  <c r="W33" i="2"/>
  <c r="V33" i="2"/>
  <c r="U33" i="2"/>
  <c r="T33" i="2"/>
  <c r="S33" i="2"/>
  <c r="X32" i="2"/>
  <c r="W32" i="2"/>
  <c r="V32" i="2"/>
  <c r="U32" i="2"/>
  <c r="T32" i="2"/>
  <c r="S32" i="2"/>
  <c r="X31" i="2"/>
  <c r="V31" i="2"/>
  <c r="U31" i="2"/>
  <c r="T31" i="2"/>
  <c r="S31" i="2"/>
  <c r="X30" i="2"/>
  <c r="W30" i="2"/>
  <c r="V30" i="2"/>
  <c r="U30" i="2"/>
  <c r="T30" i="2"/>
  <c r="S30" i="2"/>
  <c r="X28" i="2"/>
  <c r="V28" i="2"/>
  <c r="U28" i="2"/>
  <c r="T28" i="2"/>
  <c r="S28" i="2"/>
  <c r="X27" i="2"/>
  <c r="W27" i="2"/>
  <c r="V27" i="2"/>
  <c r="U27" i="2"/>
  <c r="T27" i="2"/>
  <c r="S27" i="2"/>
  <c r="X26" i="2"/>
  <c r="W26" i="2"/>
  <c r="V26" i="2"/>
  <c r="U26" i="2"/>
  <c r="T26" i="2"/>
  <c r="S26" i="2"/>
  <c r="X24" i="2"/>
  <c r="V24" i="2"/>
  <c r="U24" i="2"/>
  <c r="T24" i="2"/>
  <c r="S24" i="2"/>
  <c r="X23" i="2"/>
  <c r="W23" i="2"/>
  <c r="V23" i="2"/>
  <c r="U23" i="2"/>
  <c r="T23" i="2"/>
  <c r="S23" i="2"/>
  <c r="X22" i="2"/>
  <c r="W22" i="2"/>
  <c r="V22" i="2"/>
  <c r="U22" i="2"/>
  <c r="T22" i="2"/>
  <c r="S22" i="2"/>
  <c r="X21" i="2"/>
  <c r="W21" i="2"/>
  <c r="V21" i="2"/>
  <c r="U21" i="2"/>
  <c r="T21" i="2"/>
  <c r="S21" i="2"/>
  <c r="X20" i="2"/>
  <c r="W20" i="2"/>
  <c r="V20" i="2"/>
  <c r="U20" i="2"/>
  <c r="T20" i="2"/>
  <c r="S20" i="2"/>
  <c r="X18" i="2"/>
  <c r="V18" i="2"/>
  <c r="U18" i="2"/>
  <c r="T18" i="2"/>
  <c r="S18" i="2"/>
  <c r="X17" i="2"/>
  <c r="W17" i="2"/>
  <c r="V17" i="2"/>
  <c r="U17" i="2"/>
  <c r="T17" i="2"/>
  <c r="S17" i="2"/>
  <c r="X16" i="2"/>
  <c r="W16" i="2"/>
  <c r="V16" i="2"/>
  <c r="U16" i="2"/>
  <c r="T16" i="2"/>
  <c r="S16" i="2"/>
  <c r="X15" i="2"/>
  <c r="W15" i="2"/>
  <c r="V15" i="2"/>
  <c r="U15" i="2"/>
  <c r="T15" i="2"/>
  <c r="S15" i="2"/>
  <c r="X13" i="2"/>
  <c r="W13" i="2"/>
  <c r="V13" i="2"/>
  <c r="U13" i="2"/>
  <c r="T13" i="2"/>
  <c r="S13" i="2"/>
  <c r="X12" i="2"/>
  <c r="W12" i="2"/>
  <c r="V12" i="2"/>
  <c r="U12" i="2"/>
  <c r="T12" i="2"/>
  <c r="S12" i="2"/>
  <c r="X10" i="2"/>
  <c r="W10" i="2"/>
  <c r="V10" i="2"/>
  <c r="U10" i="2"/>
  <c r="T10" i="2"/>
  <c r="S10" i="2"/>
  <c r="X48" i="1" l="1"/>
  <c r="W48" i="1"/>
  <c r="V48" i="1"/>
  <c r="U48" i="1"/>
  <c r="T48" i="1"/>
  <c r="S48" i="1"/>
  <c r="X47" i="1"/>
  <c r="W47" i="1"/>
  <c r="V47" i="1"/>
  <c r="U47" i="1"/>
  <c r="T47" i="1"/>
  <c r="S47" i="1"/>
  <c r="X46" i="1"/>
  <c r="W46" i="1"/>
  <c r="V46" i="1"/>
  <c r="U46" i="1"/>
  <c r="T46" i="1"/>
  <c r="S46" i="1"/>
  <c r="X45" i="1"/>
  <c r="W45" i="1"/>
  <c r="V45" i="1"/>
  <c r="U45" i="1"/>
  <c r="T45" i="1"/>
  <c r="S45" i="1"/>
  <c r="X44" i="1"/>
  <c r="W44" i="1"/>
  <c r="V44" i="1"/>
  <c r="U44" i="1"/>
  <c r="T44" i="1"/>
  <c r="S44" i="1"/>
  <c r="X43" i="1"/>
  <c r="W43" i="1"/>
  <c r="V43" i="1"/>
  <c r="U43" i="1"/>
  <c r="T43" i="1"/>
  <c r="S43" i="1"/>
  <c r="X42" i="1"/>
  <c r="W42" i="1"/>
  <c r="V42" i="1"/>
  <c r="U42" i="1"/>
  <c r="T42" i="1"/>
  <c r="S42" i="1"/>
  <c r="X41" i="1"/>
  <c r="W41" i="1"/>
  <c r="V41" i="1"/>
  <c r="U41" i="1"/>
  <c r="T41" i="1"/>
  <c r="S41" i="1"/>
  <c r="X39" i="1"/>
  <c r="V39" i="1"/>
  <c r="U39" i="1"/>
  <c r="T39" i="1"/>
  <c r="X32" i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U28" i="1"/>
  <c r="T28" i="1"/>
  <c r="X27" i="1"/>
  <c r="V27" i="1"/>
  <c r="U27" i="1"/>
  <c r="T27" i="1"/>
  <c r="X26" i="1"/>
  <c r="V26" i="1"/>
  <c r="U26" i="1"/>
  <c r="T26" i="1"/>
  <c r="X25" i="1"/>
  <c r="V25" i="1"/>
  <c r="U25" i="1"/>
  <c r="T25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U7" i="1"/>
  <c r="T7" i="1"/>
</calcChain>
</file>

<file path=xl/sharedStrings.xml><?xml version="1.0" encoding="utf-8"?>
<sst xmlns="http://schemas.openxmlformats.org/spreadsheetml/2006/main" count="204" uniqueCount="100">
  <si>
    <t>令和元年度　前立腺がん検診結果報告（年齢階級別集計表）1/3</t>
    <rPh sb="0" eb="2">
      <t>レイワ</t>
    </rPh>
    <rPh sb="2" eb="3">
      <t>ガン</t>
    </rPh>
    <phoneticPr fontId="5"/>
  </si>
  <si>
    <t>初診 　　　</t>
    <rPh sb="0" eb="2">
      <t>ショシン</t>
    </rPh>
    <phoneticPr fontId="7"/>
  </si>
  <si>
    <t>(令和２年３月末日現在)</t>
    <rPh sb="1" eb="3">
      <t>レイワ</t>
    </rPh>
    <phoneticPr fontId="5"/>
  </si>
  <si>
    <t>区　分</t>
    <rPh sb="0" eb="1">
      <t>ク</t>
    </rPh>
    <rPh sb="2" eb="3">
      <t>ブン</t>
    </rPh>
    <phoneticPr fontId="5"/>
  </si>
  <si>
    <t>対象者数</t>
    <rPh sb="0" eb="3">
      <t>タイショウシャ</t>
    </rPh>
    <rPh sb="3" eb="4">
      <t>スウ</t>
    </rPh>
    <phoneticPr fontId="7"/>
  </si>
  <si>
    <t>受診者数</t>
    <rPh sb="0" eb="3">
      <t>ジュシンシャ</t>
    </rPh>
    <rPh sb="3" eb="4">
      <t>スウ</t>
    </rPh>
    <phoneticPr fontId="7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</si>
  <si>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7"/>
  </si>
  <si>
    <t>精検受診者数</t>
    <rPh sb="0" eb="1">
      <t>セイ</t>
    </rPh>
    <rPh sb="1" eb="2">
      <t>ケン</t>
    </rPh>
    <rPh sb="2" eb="5">
      <t>ジュシンシャ</t>
    </rPh>
    <rPh sb="5" eb="6">
      <t>スウ</t>
    </rPh>
    <phoneticPr fontId="7"/>
  </si>
  <si>
    <t xml:space="preserve"> 精               検               結               果</t>
    <phoneticPr fontId="7"/>
  </si>
  <si>
    <t>精検
未受診者</t>
    <rPh sb="0" eb="1">
      <t>セイ</t>
    </rPh>
    <rPh sb="1" eb="2">
      <t>ケン</t>
    </rPh>
    <rPh sb="3" eb="4">
      <t>ミ</t>
    </rPh>
    <rPh sb="4" eb="7">
      <t>ジュシンシャ</t>
    </rPh>
    <phoneticPr fontId="7"/>
  </si>
  <si>
    <t>精検
結果
未把握</t>
    <rPh sb="0" eb="1">
      <t>セイ</t>
    </rPh>
    <rPh sb="1" eb="2">
      <t>ケン</t>
    </rPh>
    <rPh sb="3" eb="5">
      <t>ケッカ</t>
    </rPh>
    <rPh sb="6" eb="9">
      <t>ミハアク</t>
    </rPh>
    <phoneticPr fontId="7"/>
  </si>
  <si>
    <t>受診率</t>
    <rPh sb="0" eb="3">
      <t>ジュシンリツ</t>
    </rPh>
    <phoneticPr fontId="7"/>
  </si>
  <si>
    <t>要精検率</t>
    <rPh sb="0" eb="3">
      <t>ヨウセイケン</t>
    </rPh>
    <rPh sb="3" eb="4">
      <t>リツ</t>
    </rPh>
    <phoneticPr fontId="7"/>
  </si>
  <si>
    <t>精検受診率</t>
    <rPh sb="0" eb="2">
      <t>セイケン</t>
    </rPh>
    <rPh sb="2" eb="5">
      <t>ジュシンリツ</t>
    </rPh>
    <phoneticPr fontId="7"/>
  </si>
  <si>
    <t>がん発見率</t>
    <rPh sb="2" eb="4">
      <t>ハッケン</t>
    </rPh>
    <rPh sb="4" eb="5">
      <t>リツ</t>
    </rPh>
    <phoneticPr fontId="7"/>
  </si>
  <si>
    <t>早期がん割合</t>
    <rPh sb="0" eb="2">
      <t>ソウキ</t>
    </rPh>
    <rPh sb="4" eb="6">
      <t>ワリアイ</t>
    </rPh>
    <phoneticPr fontId="7"/>
  </si>
  <si>
    <t>陽性反応適中度</t>
    <rPh sb="0" eb="2">
      <t>ヨウセイ</t>
    </rPh>
    <rPh sb="2" eb="4">
      <t>ハンノウ</t>
    </rPh>
    <rPh sb="4" eb="5">
      <t>テキ</t>
    </rPh>
    <rPh sb="5" eb="7">
      <t>チュウド</t>
    </rPh>
    <phoneticPr fontId="7"/>
  </si>
  <si>
    <t>異常なし</t>
    <rPh sb="0" eb="2">
      <t>イジョウ</t>
    </rPh>
    <phoneticPr fontId="7"/>
  </si>
  <si>
    <t>前立腺がん</t>
    <rPh sb="0" eb="3">
      <t>ゼンリツセン</t>
    </rPh>
    <phoneticPr fontId="7"/>
  </si>
  <si>
    <t>前立腺がんの疑い</t>
    <rPh sb="0" eb="3">
      <t>ゼンリツセン</t>
    </rPh>
    <rPh sb="6" eb="7">
      <t>ウタガ</t>
    </rPh>
    <phoneticPr fontId="7"/>
  </si>
  <si>
    <t>その他</t>
    <rPh sb="2" eb="3">
      <t>タ</t>
    </rPh>
    <phoneticPr fontId="7"/>
  </si>
  <si>
    <t>進行
がん</t>
    <rPh sb="0" eb="1">
      <t>ススム</t>
    </rPh>
    <rPh sb="1" eb="2">
      <t>ギョウ</t>
    </rPh>
    <phoneticPr fontId="7"/>
  </si>
  <si>
    <t>局所
進展
がん</t>
    <rPh sb="0" eb="2">
      <t>キョクショ</t>
    </rPh>
    <rPh sb="3" eb="5">
      <t>シンテン</t>
    </rPh>
    <phoneticPr fontId="7"/>
  </si>
  <si>
    <t>早期がん</t>
    <rPh sb="0" eb="2">
      <t>ソウキ</t>
    </rPh>
    <phoneticPr fontId="7"/>
  </si>
  <si>
    <t>病期
不明</t>
    <rPh sb="0" eb="2">
      <t>ビョウキ</t>
    </rPh>
    <rPh sb="3" eb="5">
      <t>フメイ</t>
    </rPh>
    <phoneticPr fontId="5"/>
  </si>
  <si>
    <t>計</t>
    <rPh sb="0" eb="1">
      <t>ケイ</t>
    </rPh>
    <phoneticPr fontId="7"/>
  </si>
  <si>
    <t>D</t>
    <phoneticPr fontId="7"/>
  </si>
  <si>
    <t>C</t>
    <phoneticPr fontId="7"/>
  </si>
  <si>
    <t>B0</t>
    <phoneticPr fontId="7"/>
  </si>
  <si>
    <t>B1</t>
    <phoneticPr fontId="7"/>
  </si>
  <si>
    <t>B2</t>
    <phoneticPr fontId="7"/>
  </si>
  <si>
    <t xml:space="preserve"> 50歳未満</t>
    <phoneticPr fontId="5"/>
  </si>
  <si>
    <t>-</t>
    <phoneticPr fontId="5"/>
  </si>
  <si>
    <t xml:space="preserve"> 50 - 54歳</t>
  </si>
  <si>
    <t xml:space="preserve"> 55 - 59歳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</si>
  <si>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</si>
  <si>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</si>
  <si>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</si>
  <si>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</si>
  <si>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</si>
  <si>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>計</t>
    <phoneticPr fontId="5"/>
  </si>
  <si>
    <t>令和元年度　前立腺がん検診結果報告（年齢階級別集計表）2/3</t>
    <rPh sb="0" eb="2">
      <t>レイワ</t>
    </rPh>
    <rPh sb="2" eb="3">
      <t>ガン</t>
    </rPh>
    <phoneticPr fontId="5"/>
  </si>
  <si>
    <t>再診</t>
    <rPh sb="0" eb="2">
      <t>サイシン</t>
    </rPh>
    <phoneticPr fontId="7"/>
  </si>
  <si>
    <t>令和元年度　前立腺がん検診結果報告（年齢階級別集計表）3/3</t>
    <rPh sb="0" eb="2">
      <t>レイワ</t>
    </rPh>
    <rPh sb="2" eb="3">
      <t>ガン</t>
    </rPh>
    <phoneticPr fontId="5"/>
  </si>
  <si>
    <t>初診・再診合計 　　　</t>
    <rPh sb="0" eb="2">
      <t>ショシン</t>
    </rPh>
    <rPh sb="3" eb="5">
      <t>サイシン</t>
    </rPh>
    <rPh sb="5" eb="7">
      <t>ゴウケイ</t>
    </rPh>
    <phoneticPr fontId="7"/>
  </si>
  <si>
    <t>令和元年度　前立腺がん検診結果報告（市町村別集計表）</t>
    <rPh sb="0" eb="2">
      <t>レイワ</t>
    </rPh>
    <rPh sb="2" eb="3">
      <t>ガン</t>
    </rPh>
    <rPh sb="22" eb="25">
      <t>シュウケイヒョウ</t>
    </rPh>
    <phoneticPr fontId="5"/>
  </si>
  <si>
    <t>※50歳以上</t>
    <rPh sb="3" eb="4">
      <t>サイ</t>
    </rPh>
    <rPh sb="4" eb="6">
      <t>イジョウ</t>
    </rPh>
    <phoneticPr fontId="5"/>
  </si>
  <si>
    <t xml:space="preserve"> 区     分</t>
  </si>
  <si>
    <t>対象者</t>
    <rPh sb="0" eb="3">
      <t>タイショウシャ</t>
    </rPh>
    <phoneticPr fontId="7"/>
  </si>
  <si>
    <t>受診者</t>
    <rPh sb="0" eb="3">
      <t>ジュシンシャ</t>
    </rPh>
    <phoneticPr fontId="7"/>
  </si>
  <si>
    <t>要精検者</t>
    <rPh sb="0" eb="1">
      <t>ヨウ</t>
    </rPh>
    <rPh sb="1" eb="2">
      <t>セイ</t>
    </rPh>
    <rPh sb="2" eb="3">
      <t>ケン</t>
    </rPh>
    <rPh sb="3" eb="4">
      <t>シャ</t>
    </rPh>
    <phoneticPr fontId="7"/>
  </si>
  <si>
    <t>精検受診者</t>
    <rPh sb="0" eb="1">
      <t>セイ</t>
    </rPh>
    <rPh sb="1" eb="2">
      <t>ケン</t>
    </rPh>
    <rPh sb="2" eb="5">
      <t>ジュシンシャ</t>
    </rPh>
    <phoneticPr fontId="7"/>
  </si>
  <si>
    <t>精検結果
未把握</t>
    <rPh sb="0" eb="1">
      <t>セイ</t>
    </rPh>
    <rPh sb="1" eb="2">
      <t>ケン</t>
    </rPh>
    <rPh sb="2" eb="4">
      <t>ケッカ</t>
    </rPh>
    <rPh sb="5" eb="8">
      <t>ミハアク</t>
    </rPh>
    <phoneticPr fontId="7"/>
  </si>
  <si>
    <t>前立腺
がんの
疑い</t>
    <rPh sb="0" eb="3">
      <t>ゼンリツセン</t>
    </rPh>
    <rPh sb="8" eb="9">
      <t>ウタガ</t>
    </rPh>
    <phoneticPr fontId="7"/>
  </si>
  <si>
    <t>県　計</t>
    <phoneticPr fontId="7"/>
  </si>
  <si>
    <t>市　計</t>
    <phoneticPr fontId="7"/>
  </si>
  <si>
    <t>町村計</t>
    <phoneticPr fontId="7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</si>
  <si>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20"/>
  </si>
  <si>
    <t>村上市</t>
    <rPh sb="0" eb="3">
      <t>ムラカミシ</t>
    </rPh>
    <phoneticPr fontId="5"/>
  </si>
  <si>
    <t>関川村</t>
    <rPh sb="0" eb="3">
      <t>セキカワムラ</t>
    </rPh>
    <phoneticPr fontId="5"/>
  </si>
  <si>
    <t>粟島浦村</t>
    <rPh sb="0" eb="4">
      <t>アワシマウラムラ</t>
    </rPh>
    <phoneticPr fontId="5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</si>
  <si>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20"/>
  </si>
  <si>
    <t>新発田市</t>
    <rPh sb="0" eb="4">
      <t>シバタシ</t>
    </rPh>
    <phoneticPr fontId="5"/>
  </si>
  <si>
    <t>阿賀野市</t>
    <rPh sb="0" eb="4">
      <t>アガノシ</t>
    </rPh>
    <phoneticPr fontId="5"/>
  </si>
  <si>
    <t>胎内市</t>
    <rPh sb="0" eb="3">
      <t>タイナイシ</t>
    </rPh>
    <phoneticPr fontId="5"/>
  </si>
  <si>
    <t>聖籠町</t>
    <rPh sb="0" eb="3">
      <t>セイロウマチ</t>
    </rPh>
    <phoneticPr fontId="5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</si>
  <si>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20"/>
  </si>
  <si>
    <t>五泉市</t>
    <rPh sb="0" eb="3">
      <t>ゴセンシ</t>
    </rPh>
    <phoneticPr fontId="5"/>
  </si>
  <si>
    <t>阿賀町</t>
    <rPh sb="0" eb="3">
      <t>アガマチ</t>
    </rPh>
    <phoneticPr fontId="5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</si>
  <si>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20"/>
  </si>
  <si>
    <t>三条市</t>
    <rPh sb="0" eb="3">
      <t>サンジョウシ</t>
    </rPh>
    <phoneticPr fontId="5"/>
  </si>
  <si>
    <t>燕市</t>
    <rPh sb="0" eb="2">
      <t>ツバメシ</t>
    </rPh>
    <phoneticPr fontId="5"/>
  </si>
  <si>
    <t>加茂市</t>
    <rPh sb="0" eb="3">
      <t>カモシ</t>
    </rPh>
    <phoneticPr fontId="5"/>
  </si>
  <si>
    <t>田上町</t>
    <rPh sb="0" eb="3">
      <t>タガミマチ</t>
    </rPh>
    <phoneticPr fontId="5"/>
  </si>
  <si>
    <t>弥彦村</t>
    <rPh sb="0" eb="3">
      <t>ヤヒコムラ</t>
    </rPh>
    <phoneticPr fontId="5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</si>
  <si>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20"/>
  </si>
  <si>
    <t>長岡市</t>
    <rPh sb="0" eb="3">
      <t>ナガオカシ</t>
    </rPh>
    <phoneticPr fontId="5"/>
  </si>
  <si>
    <t>見附市</t>
    <rPh sb="0" eb="3">
      <t>ミツケシ</t>
    </rPh>
    <phoneticPr fontId="5"/>
  </si>
  <si>
    <t>出雲崎町</t>
    <rPh sb="0" eb="4">
      <t>イズモザキマチ</t>
    </rPh>
    <phoneticPr fontId="5"/>
  </si>
  <si>
    <t>小千谷市</t>
    <rPh sb="0" eb="2">
      <t>コセン</t>
    </rPh>
    <rPh sb="2" eb="4">
      <t>タニシ</t>
    </rPh>
    <phoneticPr fontId="5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</si>
  <si>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20"/>
  </si>
  <si>
    <t>魚沼市</t>
    <rPh sb="0" eb="3">
      <t>ウオヌマシ</t>
    </rPh>
    <phoneticPr fontId="5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</si>
  <si>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20"/>
  </si>
  <si>
    <t>南魚沼市</t>
    <rPh sb="0" eb="4">
      <t>ミナミウオヌマシ</t>
    </rPh>
    <phoneticPr fontId="5"/>
  </si>
  <si>
    <t>湯沢町</t>
    <rPh sb="0" eb="3">
      <t>ユザワマチ</t>
    </rPh>
    <phoneticPr fontId="5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</si>
  <si>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20"/>
  </si>
  <si>
    <t>十日町市</t>
    <rPh sb="0" eb="4">
      <t>トオカマチシ</t>
    </rPh>
    <phoneticPr fontId="5"/>
  </si>
  <si>
    <t>津南町</t>
    <rPh sb="0" eb="3">
      <t>ツナンマチ</t>
    </rPh>
    <phoneticPr fontId="5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</si>
  <si>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20"/>
  </si>
  <si>
    <t>柏崎市</t>
    <rPh sb="0" eb="3">
      <t>カシワザキシ</t>
    </rPh>
    <phoneticPr fontId="5"/>
  </si>
  <si>
    <t>刈羽村</t>
    <rPh sb="0" eb="2">
      <t>カリワ</t>
    </rPh>
    <rPh sb="2" eb="3">
      <t>ムラ</t>
    </rPh>
    <phoneticPr fontId="5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</si>
  <si>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20"/>
  </si>
  <si>
    <t>上越市</t>
    <rPh sb="0" eb="3">
      <t>ジョウエツシ</t>
    </rPh>
    <phoneticPr fontId="5"/>
  </si>
  <si>
    <t>妙高市</t>
    <rPh sb="0" eb="3">
      <t>ミョウコウシ</t>
    </rPh>
    <phoneticPr fontId="5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</si>
  <si>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20"/>
  </si>
  <si>
    <t>糸魚川市</t>
    <rPh sb="0" eb="4">
      <t>イトイガワシ</t>
    </rPh>
    <phoneticPr fontId="5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</si>
  <si>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20"/>
  </si>
  <si>
    <t>佐渡市</t>
    <rPh sb="0" eb="3">
      <t>サドシ</t>
    </rPh>
    <phoneticPr fontId="5"/>
  </si>
  <si>
    <t>新潟市</t>
    <rPh sb="0" eb="2">
      <t>ニイガタ</t>
    </rPh>
    <rPh sb="2" eb="3">
      <t>シ</t>
    </rPh>
    <phoneticPr fontId="20"/>
  </si>
  <si>
    <t>新潟市</t>
    <rPh sb="0" eb="3">
      <t>ニイガタシ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</si>
</sst>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);[Red]\(0.0\)"/>
    <numFmt numFmtId="177" formatCode="#,##0;\-#,##0;\-"/>
    <numFmt numFmtId="178" formatCode="#,##0.0;\-#,##0.0;\-"/>
    <numFmt numFmtId="179" formatCode="_ * #,##0.0_ ;_ * \-#,##0.0_ ;_ * &quot;-&quot;??_ ;_ @_ "/>
    <numFmt numFmtId="180" formatCode="#,##0.0_);[Red]\(#,##0.0\)"/>
  </numFmts>
  <fonts count="22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明朝"/>
      <family val="2"/>
      <charset val="128"/>
    </font>
    <font>
      <b/>
      <sz val="30"/>
      <name val="ＭＳ 明朝"/>
      <family val="1"/>
      <charset val="128"/>
    </font>
    <font>
      <sz val="6.75"/>
      <name val="FixedSys"/>
      <charset val="128"/>
    </font>
    <font>
      <b/>
      <sz val="25"/>
      <color indexed="10"/>
      <name val="ＭＳ 明朝"/>
      <family val="1"/>
      <charset val="128"/>
    </font>
    <font>
      <sz val="6.75"/>
      <name val="ＭＳ Ｐゴシック"/>
      <family val="3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17"/>
      <name val="ＭＳ 明朝"/>
      <family val="1"/>
      <charset val="128"/>
    </font>
    <font>
      <sz val="22"/>
      <name val="ＭＳ ゴシック"/>
      <family val="3"/>
      <charset val="128"/>
    </font>
    <font>
      <b/>
      <sz val="20"/>
      <name val="ＭＳ 明朝"/>
      <family val="1"/>
      <charset val="128"/>
    </font>
    <font>
      <b/>
      <sz val="25"/>
      <color rgb="FFFF0000"/>
      <name val="ＭＳ 明朝"/>
      <family val="1"/>
      <charset val="128"/>
    </font>
    <font>
      <sz val="14"/>
      <name val="ＭＳ 明朝"/>
      <family val="1"/>
      <charset val="128"/>
    </font>
    <font>
      <b/>
      <sz val="25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58">
    <xf numFmtId="0" fontId="0" fillId="0" borderId="0" xfId="0"/>
    <xf numFmtId="38" fontId="2" fillId="0" borderId="0" xfId="1" applyFont="1" applyFill="1" applyProtection="1"/>
    <xf numFmtId="38" fontId="4" fillId="0" borderId="0" xfId="1" applyFont="1" applyFill="1" applyAlignment="1" applyProtection="1"/>
    <xf numFmtId="38" fontId="2" fillId="0" borderId="0" xfId="1" applyFont="1" applyFill="1" applyAlignment="1" applyProtection="1">
      <alignment vertical="center"/>
    </xf>
    <xf numFmtId="176" fontId="2" fillId="0" borderId="0" xfId="1" applyNumberFormat="1" applyFont="1" applyFill="1" applyProtection="1"/>
    <xf numFmtId="38" fontId="6" fillId="0" borderId="0" xfId="1" applyFont="1" applyFill="1" applyAlignment="1" applyProtection="1">
      <alignment vertical="center"/>
    </xf>
    <xf numFmtId="37" fontId="2" fillId="0" borderId="0" xfId="1" applyNumberFormat="1" applyFont="1" applyFill="1" applyProtection="1"/>
    <xf numFmtId="176" fontId="8" fillId="0" borderId="0" xfId="1" applyNumberFormat="1" applyFont="1" applyFill="1" applyAlignment="1" applyProtection="1">
      <alignment horizontal="right"/>
    </xf>
    <xf numFmtId="38" fontId="9" fillId="0" borderId="0" xfId="1" applyFont="1" applyFill="1" applyProtection="1"/>
    <xf numFmtId="38" fontId="9" fillId="0" borderId="1" xfId="1" applyFont="1" applyFill="1" applyBorder="1" applyAlignment="1" applyProtection="1">
      <alignment horizontal="center" vertical="center" wrapText="1"/>
    </xf>
    <xf numFmtId="38" fontId="10" fillId="0" borderId="1" xfId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38" fontId="8" fillId="0" borderId="1" xfId="1" applyFont="1" applyFill="1" applyBorder="1" applyAlignment="1" applyProtection="1">
      <alignment horizontal="center"/>
    </xf>
    <xf numFmtId="38" fontId="8" fillId="0" borderId="5" xfId="1" applyFont="1" applyFill="1" applyBorder="1" applyAlignment="1" applyProtection="1">
      <alignment horizontal="right"/>
    </xf>
    <xf numFmtId="177" fontId="11" fillId="0" borderId="1" xfId="1" applyNumberFormat="1" applyFont="1" applyFill="1" applyBorder="1" applyAlignment="1" applyProtection="1">
      <alignment shrinkToFit="1"/>
      <protection locked="0"/>
    </xf>
    <xf numFmtId="176" fontId="11" fillId="0" borderId="5" xfId="1" applyNumberFormat="1" applyFont="1" applyFill="1" applyBorder="1" applyAlignment="1" applyProtection="1">
      <alignment horizontal="right" shrinkToFit="1"/>
    </xf>
    <xf numFmtId="178" fontId="11" fillId="0" borderId="1" xfId="1" applyNumberFormat="1" applyFont="1" applyFill="1" applyBorder="1" applyAlignment="1" applyProtection="1">
      <alignment horizontal="right" shrinkToFit="1"/>
      <protection locked="0"/>
    </xf>
    <xf numFmtId="38" fontId="8" fillId="0" borderId="0" xfId="1" applyFont="1" applyFill="1" applyProtection="1"/>
    <xf numFmtId="38" fontId="11" fillId="0" borderId="0" xfId="1" applyFont="1" applyFill="1" applyProtection="1"/>
    <xf numFmtId="176" fontId="11" fillId="0" borderId="6" xfId="1" applyNumberFormat="1" applyFont="1" applyFill="1" applyBorder="1" applyProtection="1"/>
    <xf numFmtId="178" fontId="11" fillId="0" borderId="6" xfId="1" applyNumberFormat="1" applyFont="1" applyFill="1" applyBorder="1" applyAlignment="1" applyProtection="1">
      <alignment horizontal="right" shrinkToFit="1"/>
      <protection locked="0"/>
    </xf>
    <xf numFmtId="38" fontId="2" fillId="0" borderId="0" xfId="1" applyFont="1" applyFill="1" applyBorder="1" applyProtection="1"/>
    <xf numFmtId="177" fontId="8" fillId="0" borderId="5" xfId="1" applyNumberFormat="1" applyFont="1" applyFill="1" applyBorder="1" applyAlignment="1" applyProtection="1">
      <alignment shrinkToFit="1"/>
      <protection locked="0"/>
    </xf>
    <xf numFmtId="176" fontId="11" fillId="0" borderId="5" xfId="1" applyNumberFormat="1" applyFont="1" applyFill="1" applyBorder="1" applyAlignment="1" applyProtection="1">
      <alignment shrinkToFit="1"/>
      <protection locked="0"/>
    </xf>
    <xf numFmtId="38" fontId="8" fillId="0" borderId="7" xfId="1" applyFont="1" applyFill="1" applyBorder="1" applyAlignment="1" applyProtection="1">
      <alignment horizontal="center"/>
    </xf>
    <xf numFmtId="177" fontId="8" fillId="0" borderId="8" xfId="1" applyNumberFormat="1" applyFont="1" applyFill="1" applyBorder="1" applyAlignment="1" applyProtection="1">
      <alignment shrinkToFit="1"/>
      <protection locked="0"/>
    </xf>
    <xf numFmtId="177" fontId="11" fillId="0" borderId="7" xfId="1" applyNumberFormat="1" applyFont="1" applyFill="1" applyBorder="1" applyAlignment="1" applyProtection="1">
      <alignment shrinkToFit="1"/>
      <protection locked="0"/>
    </xf>
    <xf numFmtId="176" fontId="11" fillId="0" borderId="8" xfId="1" applyNumberFormat="1" applyFont="1" applyFill="1" applyBorder="1" applyAlignment="1" applyProtection="1">
      <alignment shrinkToFit="1"/>
      <protection locked="0"/>
    </xf>
    <xf numFmtId="178" fontId="11" fillId="0" borderId="7" xfId="1" applyNumberFormat="1" applyFont="1" applyFill="1" applyBorder="1" applyAlignment="1" applyProtection="1">
      <alignment horizontal="right" shrinkToFit="1"/>
      <protection locked="0"/>
    </xf>
    <xf numFmtId="178" fontId="11" fillId="0" borderId="2" xfId="1" applyNumberFormat="1" applyFont="1" applyFill="1" applyBorder="1" applyAlignment="1" applyProtection="1">
      <alignment horizontal="right" shrinkToFit="1"/>
      <protection locked="0"/>
    </xf>
    <xf numFmtId="38" fontId="8" fillId="0" borderId="4" xfId="1" applyFont="1" applyFill="1" applyBorder="1" applyAlignment="1" applyProtection="1">
      <alignment horizontal="center"/>
    </xf>
    <xf numFmtId="177" fontId="8" fillId="0" borderId="9" xfId="1" applyNumberFormat="1" applyFont="1" applyFill="1" applyBorder="1" applyAlignment="1" applyProtection="1">
      <alignment shrinkToFit="1"/>
      <protection locked="0"/>
    </xf>
    <xf numFmtId="177" fontId="11" fillId="0" borderId="4" xfId="1" applyNumberFormat="1" applyFont="1" applyFill="1" applyBorder="1" applyAlignment="1" applyProtection="1">
      <alignment shrinkToFit="1"/>
      <protection locked="0"/>
    </xf>
    <xf numFmtId="176" fontId="11" fillId="0" borderId="9" xfId="1" applyNumberFormat="1" applyFont="1" applyFill="1" applyBorder="1" applyAlignment="1" applyProtection="1">
      <alignment shrinkToFit="1"/>
      <protection locked="0"/>
    </xf>
    <xf numFmtId="178" fontId="11" fillId="0" borderId="4" xfId="1" applyNumberFormat="1" applyFont="1" applyFill="1" applyBorder="1" applyAlignment="1" applyProtection="1">
      <alignment horizontal="right" shrinkToFit="1"/>
      <protection locked="0"/>
    </xf>
    <xf numFmtId="178" fontId="11" fillId="0" borderId="10" xfId="1" applyNumberFormat="1" applyFont="1" applyFill="1" applyBorder="1" applyAlignment="1" applyProtection="1">
      <alignment horizontal="right" shrinkToFit="1"/>
      <protection locked="0"/>
    </xf>
    <xf numFmtId="38" fontId="4" fillId="0" borderId="0" xfId="1" applyFont="1" applyFill="1" applyProtection="1"/>
    <xf numFmtId="38" fontId="12" fillId="0" borderId="0" xfId="1" applyFont="1" applyFill="1" applyAlignment="1" applyProtection="1">
      <alignment horizontal="left" vertical="center"/>
    </xf>
    <xf numFmtId="38" fontId="8" fillId="0" borderId="5" xfId="1" applyFont="1" applyFill="1" applyBorder="1" applyAlignment="1" applyProtection="1">
      <alignment horizontal="right" shrinkToFit="1"/>
    </xf>
    <xf numFmtId="38" fontId="8" fillId="0" borderId="0" xfId="1" applyFont="1" applyFill="1" applyAlignment="1" applyProtection="1">
      <alignment shrinkToFit="1"/>
    </xf>
    <xf numFmtId="38" fontId="11" fillId="0" borderId="0" xfId="1" applyFont="1" applyFill="1" applyAlignment="1" applyProtection="1">
      <alignment shrinkToFit="1"/>
    </xf>
    <xf numFmtId="176" fontId="11" fillId="0" borderId="6" xfId="1" applyNumberFormat="1" applyFont="1" applyFill="1" applyBorder="1" applyAlignment="1" applyProtection="1">
      <alignment shrinkToFit="1"/>
    </xf>
    <xf numFmtId="38" fontId="8" fillId="0" borderId="5" xfId="1" applyNumberFormat="1" applyFont="1" applyFill="1" applyBorder="1" applyAlignment="1" applyProtection="1">
      <alignment horizontal="right" shrinkToFit="1"/>
    </xf>
    <xf numFmtId="38" fontId="8" fillId="0" borderId="8" xfId="1" applyNumberFormat="1" applyFont="1" applyFill="1" applyBorder="1" applyAlignment="1" applyProtection="1">
      <alignment horizontal="right" shrinkToFit="1"/>
    </xf>
    <xf numFmtId="176" fontId="11" fillId="0" borderId="8" xfId="1" applyNumberFormat="1" applyFont="1" applyFill="1" applyBorder="1" applyAlignment="1" applyProtection="1">
      <alignment horizontal="right" shrinkToFit="1"/>
    </xf>
    <xf numFmtId="38" fontId="8" fillId="0" borderId="9" xfId="1" applyNumberFormat="1" applyFont="1" applyFill="1" applyBorder="1" applyAlignment="1" applyProtection="1">
      <alignment horizontal="right" shrinkToFit="1"/>
    </xf>
    <xf numFmtId="176" fontId="11" fillId="0" borderId="9" xfId="1" applyNumberFormat="1" applyFont="1" applyFill="1" applyBorder="1" applyAlignment="1" applyProtection="1">
      <alignment horizontal="right" shrinkToFit="1"/>
    </xf>
    <xf numFmtId="38" fontId="13" fillId="0" borderId="0" xfId="1" applyFont="1" applyFill="1" applyAlignment="1" applyProtection="1">
      <alignment vertical="center"/>
    </xf>
    <xf numFmtId="176" fontId="2" fillId="0" borderId="0" xfId="1" applyNumberFormat="1" applyFont="1" applyFill="1" applyBorder="1" applyAlignment="1" applyProtection="1"/>
    <xf numFmtId="38" fontId="11" fillId="0" borderId="5" xfId="1" applyFont="1" applyFill="1" applyBorder="1" applyAlignment="1" applyProtection="1">
      <alignment horizontal="right" shrinkToFit="1"/>
    </xf>
    <xf numFmtId="178" fontId="11" fillId="0" borderId="11" xfId="1" applyNumberFormat="1" applyFont="1" applyFill="1" applyBorder="1" applyAlignment="1" applyProtection="1">
      <alignment horizontal="right" shrinkToFit="1"/>
    </xf>
    <xf numFmtId="38" fontId="11" fillId="0" borderId="0" xfId="1" applyFont="1" applyFill="1" applyBorder="1" applyAlignment="1" applyProtection="1">
      <alignment shrinkToFit="1"/>
    </xf>
    <xf numFmtId="178" fontId="11" fillId="0" borderId="0" xfId="1" applyNumberFormat="1" applyFont="1" applyFill="1" applyBorder="1" applyAlignment="1" applyProtection="1">
      <alignment shrinkToFit="1"/>
    </xf>
    <xf numFmtId="38" fontId="11" fillId="0" borderId="1" xfId="1" applyNumberFormat="1" applyFont="1" applyFill="1" applyBorder="1" applyAlignment="1" applyProtection="1">
      <alignment horizontal="right" shrinkToFit="1"/>
    </xf>
    <xf numFmtId="178" fontId="11" fillId="0" borderId="1" xfId="1" applyNumberFormat="1" applyFont="1" applyFill="1" applyBorder="1" applyAlignment="1" applyProtection="1">
      <alignment horizontal="right" shrinkToFit="1"/>
    </xf>
    <xf numFmtId="38" fontId="11" fillId="0" borderId="7" xfId="1" applyNumberFormat="1" applyFont="1" applyFill="1" applyBorder="1" applyAlignment="1" applyProtection="1">
      <alignment horizontal="right" shrinkToFit="1"/>
    </xf>
    <xf numFmtId="178" fontId="11" fillId="0" borderId="7" xfId="1" applyNumberFormat="1" applyFont="1" applyFill="1" applyBorder="1" applyAlignment="1" applyProtection="1">
      <alignment horizontal="right" shrinkToFit="1"/>
    </xf>
    <xf numFmtId="38" fontId="11" fillId="0" borderId="4" xfId="1" applyNumberFormat="1" applyFont="1" applyFill="1" applyBorder="1" applyAlignment="1" applyProtection="1">
      <alignment horizontal="right" shrinkToFit="1"/>
    </xf>
    <xf numFmtId="178" fontId="11" fillId="0" borderId="4" xfId="1" applyNumberFormat="1" applyFont="1" applyFill="1" applyBorder="1" applyAlignment="1" applyProtection="1">
      <alignment horizontal="right" shrinkToFit="1"/>
    </xf>
    <xf numFmtId="38" fontId="2" fillId="0" borderId="0" xfId="1" applyFont="1" applyFill="1" applyBorder="1" applyAlignment="1" applyProtection="1">
      <alignment vertical="top"/>
    </xf>
    <xf numFmtId="38" fontId="2" fillId="0" borderId="0" xfId="1" applyFont="1" applyFill="1" applyBorder="1" applyAlignment="1" applyProtection="1">
      <alignment horizontal="right"/>
    </xf>
    <xf numFmtId="38" fontId="2" fillId="0" borderId="0" xfId="1" applyFont="1" applyFill="1" applyBorder="1" applyAlignment="1" applyProtection="1"/>
    <xf numFmtId="37" fontId="2" fillId="0" borderId="0" xfId="1" applyNumberFormat="1" applyFont="1" applyFill="1" applyBorder="1" applyAlignment="1" applyProtection="1"/>
    <xf numFmtId="38" fontId="14" fillId="0" borderId="0" xfId="1" applyFont="1" applyFill="1" applyProtection="1"/>
    <xf numFmtId="0" fontId="14" fillId="0" borderId="0" xfId="0" applyFont="1" applyFill="1" applyAlignment="1">
      <alignment horizontal="right" vertical="center"/>
    </xf>
    <xf numFmtId="179" fontId="14" fillId="0" borderId="0" xfId="0" applyNumberFormat="1" applyFont="1" applyFill="1" applyAlignment="1">
      <alignment horizontal="right" vertical="center"/>
    </xf>
    <xf numFmtId="0" fontId="14" fillId="0" borderId="0" xfId="0" applyFont="1" applyFill="1"/>
    <xf numFmtId="38" fontId="15" fillId="0" borderId="0" xfId="1" applyFont="1" applyFill="1" applyProtection="1"/>
    <xf numFmtId="38" fontId="16" fillId="0" borderId="0" xfId="1" applyFont="1" applyFill="1" applyAlignment="1" applyProtection="1">
      <alignment horizontal="left" vertical="center"/>
    </xf>
    <xf numFmtId="38" fontId="14" fillId="0" borderId="0" xfId="1" applyFont="1" applyFill="1" applyAlignment="1" applyProtection="1">
      <alignment horizontal="right"/>
    </xf>
    <xf numFmtId="38" fontId="16" fillId="0" borderId="0" xfId="1" applyFont="1" applyFill="1" applyAlignment="1" applyProtection="1">
      <alignment vertical="center"/>
    </xf>
    <xf numFmtId="38" fontId="14" fillId="0" borderId="0" xfId="1" applyFont="1" applyFill="1" applyBorder="1" applyProtection="1"/>
    <xf numFmtId="38" fontId="14" fillId="0" borderId="0" xfId="1" applyFont="1" applyFill="1" applyBorder="1" applyAlignment="1" applyProtection="1">
      <alignment horizontal="center" vertical="center" shrinkToFit="1"/>
    </xf>
    <xf numFmtId="38" fontId="17" fillId="0" borderId="0" xfId="1" applyFont="1" applyFill="1" applyBorder="1" applyAlignment="1" applyProtection="1">
      <alignment horizontal="right"/>
      <protection locked="0"/>
    </xf>
    <xf numFmtId="180" fontId="14" fillId="0" borderId="0" xfId="1" applyNumberFormat="1" applyFont="1" applyFill="1" applyAlignment="1" applyProtection="1">
      <alignment horizontal="right"/>
      <protection locked="0"/>
    </xf>
    <xf numFmtId="179" fontId="14" fillId="0" borderId="0" xfId="1" applyNumberFormat="1" applyFont="1" applyFill="1" applyAlignment="1" applyProtection="1">
      <alignment horizontal="right"/>
      <protection locked="0"/>
    </xf>
    <xf numFmtId="38" fontId="14" fillId="0" borderId="19" xfId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</xf>
    <xf numFmtId="178" fontId="14" fillId="0" borderId="13" xfId="0" applyNumberFormat="1" applyFont="1" applyFill="1" applyBorder="1" applyAlignment="1">
      <alignment vertical="center" shrinkToFit="1"/>
    </xf>
    <xf numFmtId="178" fontId="14" fillId="0" borderId="25" xfId="0" applyNumberFormat="1" applyFont="1" applyFill="1" applyBorder="1" applyAlignment="1">
      <alignment vertical="center" shrinkToFit="1"/>
    </xf>
    <xf numFmtId="178" fontId="14" fillId="0" borderId="25" xfId="0" applyNumberFormat="1" applyFont="1" applyFill="1" applyBorder="1" applyAlignment="1">
      <alignment horizontal="right" vertical="center" shrinkToFit="1"/>
    </xf>
    <xf numFmtId="178" fontId="14" fillId="0" borderId="14" xfId="0" applyNumberFormat="1" applyFont="1" applyFill="1" applyBorder="1" applyAlignment="1">
      <alignment horizontal="right" vertical="center" shrinkToFit="1"/>
    </xf>
    <xf numFmtId="177" fontId="19" fillId="0" borderId="28" xfId="0" applyNumberFormat="1" applyFont="1" applyFill="1" applyBorder="1" applyAlignment="1">
      <alignment vertical="center"/>
    </xf>
    <xf numFmtId="177" fontId="19" fillId="0" borderId="29" xfId="0" applyNumberFormat="1" applyFont="1" applyFill="1" applyBorder="1" applyAlignment="1">
      <alignment vertical="center"/>
    </xf>
    <xf numFmtId="178" fontId="19" fillId="0" borderId="29" xfId="0" applyNumberFormat="1" applyFont="1" applyFill="1" applyBorder="1" applyAlignment="1">
      <alignment horizontal="right" vertical="center"/>
    </xf>
    <xf numFmtId="178" fontId="19" fillId="0" borderId="30" xfId="0" applyNumberFormat="1" applyFont="1" applyFill="1" applyBorder="1" applyAlignment="1">
      <alignment horizontal="right" vertical="center"/>
    </xf>
    <xf numFmtId="177" fontId="9" fillId="0" borderId="17" xfId="0" applyNumberFormat="1" applyFont="1" applyFill="1" applyBorder="1" applyAlignment="1">
      <alignment vertical="center"/>
    </xf>
    <xf numFmtId="177" fontId="9" fillId="0" borderId="18" xfId="0" applyNumberFormat="1" applyFont="1" applyFill="1" applyBorder="1" applyAlignment="1">
      <alignment vertical="center"/>
    </xf>
    <xf numFmtId="177" fontId="19" fillId="0" borderId="17" xfId="0" applyNumberFormat="1" applyFont="1" applyFill="1" applyBorder="1" applyAlignment="1">
      <alignment vertical="center"/>
    </xf>
    <xf numFmtId="177" fontId="19" fillId="0" borderId="0" xfId="0" applyNumberFormat="1" applyFont="1" applyFill="1" applyBorder="1" applyAlignment="1">
      <alignment vertical="center"/>
    </xf>
    <xf numFmtId="178" fontId="19" fillId="0" borderId="0" xfId="0" applyNumberFormat="1" applyFont="1" applyFill="1" applyBorder="1" applyAlignment="1">
      <alignment horizontal="right" vertical="center"/>
    </xf>
    <xf numFmtId="178" fontId="19" fillId="0" borderId="18" xfId="0" applyNumberFormat="1" applyFont="1" applyFill="1" applyBorder="1" applyAlignment="1">
      <alignment horizontal="right" vertical="center"/>
    </xf>
    <xf numFmtId="177" fontId="19" fillId="0" borderId="0" xfId="0" applyNumberFormat="1" applyFont="1" applyFill="1" applyBorder="1" applyAlignment="1">
      <alignment vertical="center" shrinkToFit="1"/>
    </xf>
    <xf numFmtId="177" fontId="19" fillId="0" borderId="17" xfId="1" applyNumberFormat="1" applyFont="1" applyFill="1" applyBorder="1" applyAlignment="1" applyProtection="1"/>
    <xf numFmtId="177" fontId="19" fillId="0" borderId="0" xfId="1" applyNumberFormat="1" applyFont="1" applyFill="1" applyBorder="1" applyAlignment="1" applyProtection="1"/>
    <xf numFmtId="38" fontId="9" fillId="0" borderId="23" xfId="1" applyFont="1" applyFill="1" applyBorder="1" applyProtection="1"/>
    <xf numFmtId="38" fontId="9" fillId="0" borderId="24" xfId="1" applyFont="1" applyFill="1" applyBorder="1" applyProtection="1"/>
    <xf numFmtId="38" fontId="21" fillId="0" borderId="23" xfId="1" applyFont="1" applyFill="1" applyBorder="1" applyProtection="1"/>
    <xf numFmtId="38" fontId="21" fillId="0" borderId="12" xfId="1" applyFont="1" applyFill="1" applyBorder="1" applyProtection="1"/>
    <xf numFmtId="178" fontId="21" fillId="0" borderId="12" xfId="0" applyNumberFormat="1" applyFont="1" applyFill="1" applyBorder="1" applyAlignment="1">
      <alignment horizontal="right" vertical="center" shrinkToFit="1"/>
    </xf>
    <xf numFmtId="178" fontId="21" fillId="0" borderId="24" xfId="0" applyNumberFormat="1" applyFont="1" applyFill="1" applyBorder="1" applyAlignment="1">
      <alignment horizontal="right" vertical="center" shrinkToFit="1"/>
    </xf>
    <xf numFmtId="176" fontId="9" fillId="0" borderId="2" xfId="1" applyNumberFormat="1" applyFont="1" applyFill="1" applyBorder="1" applyAlignment="1" applyProtection="1">
      <alignment horizontal="center" vertical="center" textRotation="255" wrapText="1"/>
    </xf>
    <xf numFmtId="176" fontId="9" fillId="0" borderId="3" xfId="2" applyNumberFormat="1" applyFont="1" applyFill="1" applyBorder="1" applyAlignment="1" applyProtection="1">
      <alignment horizontal="center" vertical="center" textRotation="255"/>
    </xf>
    <xf numFmtId="176" fontId="9" fillId="0" borderId="4" xfId="2" applyNumberFormat="1" applyFont="1" applyFill="1" applyBorder="1" applyAlignment="1" applyProtection="1">
      <alignment horizontal="center" vertical="center" textRotation="255"/>
    </xf>
    <xf numFmtId="38" fontId="9" fillId="0" borderId="1" xfId="1" applyFont="1" applyFill="1" applyBorder="1" applyAlignment="1" applyProtection="1">
      <alignment vertical="center" textRotation="255"/>
    </xf>
    <xf numFmtId="0" fontId="9" fillId="0" borderId="1" xfId="0" applyFont="1" applyFill="1" applyBorder="1" applyAlignment="1" applyProtection="1">
      <alignment vertical="center" textRotation="255"/>
    </xf>
    <xf numFmtId="38" fontId="9" fillId="0" borderId="1" xfId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 textRotation="255" wrapText="1"/>
    </xf>
    <xf numFmtId="0" fontId="9" fillId="0" borderId="1" xfId="0" applyFont="1" applyFill="1" applyBorder="1" applyAlignment="1" applyProtection="1">
      <alignment horizontal="center" vertical="center" textRotation="255" wrapText="1"/>
    </xf>
    <xf numFmtId="38" fontId="9" fillId="0" borderId="1" xfId="1" applyFont="1" applyFill="1" applyBorder="1" applyAlignment="1" applyProtection="1">
      <alignment horizontal="center" vertical="center" wrapText="1"/>
    </xf>
    <xf numFmtId="38" fontId="9" fillId="0" borderId="2" xfId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38" fontId="9" fillId="0" borderId="17" xfId="1" applyFont="1" applyFill="1" applyBorder="1" applyAlignment="1" applyProtection="1">
      <alignment horizontal="center"/>
    </xf>
    <xf numFmtId="38" fontId="9" fillId="0" borderId="18" xfId="1" applyFont="1" applyFill="1" applyBorder="1" applyAlignment="1" applyProtection="1">
      <alignment horizontal="center"/>
    </xf>
    <xf numFmtId="177" fontId="9" fillId="0" borderId="26" xfId="0" applyNumberFormat="1" applyFont="1" applyFill="1" applyBorder="1" applyAlignment="1">
      <alignment horizontal="center" vertical="center"/>
    </xf>
    <xf numFmtId="177" fontId="9" fillId="0" borderId="27" xfId="0" applyNumberFormat="1" applyFont="1" applyFill="1" applyBorder="1" applyAlignment="1">
      <alignment horizontal="center" vertical="center"/>
    </xf>
    <xf numFmtId="177" fontId="9" fillId="0" borderId="26" xfId="0" applyNumberFormat="1" applyFont="1" applyFill="1" applyBorder="1" applyAlignment="1">
      <alignment horizontal="center" shrinkToFit="1"/>
    </xf>
    <xf numFmtId="177" fontId="9" fillId="0" borderId="27" xfId="0" applyNumberFormat="1" applyFont="1" applyFill="1" applyBorder="1" applyAlignment="1">
      <alignment horizontal="center" shrinkToFit="1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</xf>
    <xf numFmtId="177" fontId="9" fillId="0" borderId="17" xfId="0" applyNumberFormat="1" applyFont="1" applyFill="1" applyBorder="1" applyAlignment="1">
      <alignment horizontal="center" vertical="center"/>
    </xf>
    <xf numFmtId="177" fontId="9" fillId="0" borderId="18" xfId="0" applyNumberFormat="1" applyFont="1" applyFill="1" applyBorder="1" applyAlignment="1">
      <alignment horizontal="center" vertical="center"/>
    </xf>
    <xf numFmtId="38" fontId="14" fillId="0" borderId="2" xfId="1" applyFont="1" applyFill="1" applyBorder="1" applyAlignment="1" applyProtection="1">
      <alignment horizontal="center" vertical="center" textRotation="255" shrinkToFit="1"/>
    </xf>
    <xf numFmtId="38" fontId="14" fillId="0" borderId="3" xfId="1" applyFont="1" applyFill="1" applyBorder="1" applyAlignment="1" applyProtection="1">
      <alignment horizontal="center" vertical="center" textRotation="255" shrinkToFit="1"/>
    </xf>
    <xf numFmtId="38" fontId="14" fillId="0" borderId="4" xfId="1" applyFont="1" applyFill="1" applyBorder="1" applyAlignment="1" applyProtection="1">
      <alignment horizontal="center" vertical="center" textRotation="255" shrinkToFit="1"/>
    </xf>
    <xf numFmtId="179" fontId="14" fillId="0" borderId="2" xfId="1" applyNumberFormat="1" applyFont="1" applyFill="1" applyBorder="1" applyAlignment="1" applyProtection="1">
      <alignment horizontal="center" textRotation="255" shrinkToFit="1"/>
    </xf>
    <xf numFmtId="179" fontId="14" fillId="0" borderId="3" xfId="1" applyNumberFormat="1" applyFont="1" applyFill="1" applyBorder="1" applyAlignment="1" applyProtection="1">
      <alignment horizontal="center" textRotation="255" shrinkToFit="1"/>
    </xf>
    <xf numFmtId="179" fontId="14" fillId="0" borderId="4" xfId="1" applyNumberFormat="1" applyFont="1" applyFill="1" applyBorder="1" applyAlignment="1" applyProtection="1">
      <alignment horizontal="center" textRotation="255" shrinkToFit="1"/>
    </xf>
    <xf numFmtId="38" fontId="14" fillId="0" borderId="2" xfId="1" applyFont="1" applyFill="1" applyBorder="1" applyAlignment="1" applyProtection="1">
      <alignment vertical="center" textRotation="255"/>
    </xf>
    <xf numFmtId="0" fontId="14" fillId="0" borderId="3" xfId="0" applyFont="1" applyFill="1" applyBorder="1" applyAlignment="1" applyProtection="1">
      <alignment vertical="center" textRotation="255"/>
    </xf>
    <xf numFmtId="0" fontId="14" fillId="0" borderId="4" xfId="0" applyFont="1" applyFill="1" applyBorder="1" applyAlignment="1" applyProtection="1">
      <alignment vertical="center" textRotation="255"/>
    </xf>
    <xf numFmtId="38" fontId="14" fillId="0" borderId="15" xfId="1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horizontal="center" vertical="center"/>
    </xf>
    <xf numFmtId="0" fontId="14" fillId="0" borderId="16" xfId="0" applyFont="1" applyFill="1" applyBorder="1" applyAlignment="1" applyProtection="1">
      <alignment horizontal="center" vertical="center"/>
    </xf>
    <xf numFmtId="38" fontId="18" fillId="0" borderId="2" xfId="1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</xf>
    <xf numFmtId="38" fontId="14" fillId="0" borderId="20" xfId="1" applyFont="1" applyFill="1" applyBorder="1" applyAlignment="1" applyProtection="1">
      <alignment horizontal="center" vertical="center" wrapText="1"/>
    </xf>
    <xf numFmtId="38" fontId="14" fillId="0" borderId="21" xfId="1" applyFont="1" applyFill="1" applyBorder="1" applyAlignment="1" applyProtection="1">
      <alignment horizontal="center" vertical="center" wrapText="1"/>
    </xf>
    <xf numFmtId="38" fontId="14" fillId="0" borderId="22" xfId="1" applyFont="1" applyFill="1" applyBorder="1" applyAlignment="1" applyProtection="1">
      <alignment horizontal="center" vertical="center" wrapText="1"/>
    </xf>
    <xf numFmtId="38" fontId="14" fillId="0" borderId="2" xfId="1" applyFont="1" applyFill="1" applyBorder="1" applyAlignment="1" applyProtection="1">
      <alignment horizontal="center" vertical="center" wrapText="1"/>
    </xf>
    <xf numFmtId="38" fontId="14" fillId="0" borderId="4" xfId="1" applyFont="1" applyFill="1" applyBorder="1" applyAlignment="1" applyProtection="1">
      <alignment horizontal="center" vertical="center" wrapText="1"/>
    </xf>
    <xf numFmtId="38" fontId="14" fillId="0" borderId="2" xfId="1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horizontal="center" vertical="center" shrinkToFit="1"/>
    </xf>
    <xf numFmtId="0" fontId="14" fillId="0" borderId="0" xfId="0" applyFont="1" applyFill="1" applyBorder="1" applyAlignment="1" applyProtection="1">
      <alignment shrinkToFit="1"/>
    </xf>
    <xf numFmtId="38" fontId="14" fillId="0" borderId="12" xfId="1" applyFont="1" applyFill="1" applyBorder="1" applyAlignment="1" applyProtection="1">
      <alignment horizontal="left" vertical="center"/>
    </xf>
    <xf numFmtId="38" fontId="14" fillId="0" borderId="13" xfId="1" applyFont="1" applyFill="1" applyBorder="1" applyAlignment="1" applyProtection="1">
      <alignment horizontal="center" vertical="center"/>
    </xf>
    <xf numFmtId="38" fontId="14" fillId="0" borderId="14" xfId="1" applyFont="1" applyFill="1" applyBorder="1" applyAlignment="1" applyProtection="1">
      <alignment horizontal="center" vertical="center"/>
    </xf>
    <xf numFmtId="38" fontId="14" fillId="0" borderId="17" xfId="1" applyFont="1" applyFill="1" applyBorder="1" applyAlignment="1" applyProtection="1">
      <alignment horizontal="center" vertical="center"/>
    </xf>
    <xf numFmtId="38" fontId="14" fillId="0" borderId="18" xfId="1" applyFont="1" applyFill="1" applyBorder="1" applyAlignment="1" applyProtection="1">
      <alignment horizontal="center" vertical="center"/>
    </xf>
    <xf numFmtId="38" fontId="14" fillId="0" borderId="23" xfId="1" applyFont="1" applyFill="1" applyBorder="1" applyAlignment="1" applyProtection="1">
      <alignment horizontal="center" vertical="center"/>
    </xf>
    <xf numFmtId="38" fontId="14" fillId="0" borderId="24" xfId="1" applyFont="1" applyFill="1" applyBorder="1" applyAlignment="1" applyProtection="1">
      <alignment horizontal="center" vertical="center"/>
    </xf>
    <xf numFmtId="38" fontId="8" fillId="0" borderId="15" xfId="1" applyFont="1" applyFill="1" applyBorder="1" applyAlignment="1" applyProtection="1">
      <alignment horizontal="center"/>
    </xf>
    <xf numFmtId="38" fontId="8" fillId="0" borderId="13" xfId="1" applyFont="1" applyFill="1" applyBorder="1" applyAlignment="1" applyProtection="1">
      <alignment horizontal="center"/>
    </xf>
  </cellXfs>
  <cellStyles count="3">
    <cellStyle name="桁区切り" xfId="1" builtinId="6"/>
    <cellStyle name="標準" xfId="0" builtinId="0"/>
    <cellStyle name="標準_H22年齢階級別集計表（前立腺がん検診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53"/>
  <sheetViews>
    <sheetView tabSelected="1" view="pageBreakPreview" zoomScale="50" zoomScaleNormal="75" zoomScaleSheetLayoutView="50" workbookViewId="0">
      <selection activeCell="C53" sqref="C53"/>
    </sheetView>
  </sheetViews>
  <sheetFormatPr defaultColWidth="11.625" defaultRowHeight="17.100000000000001" customHeight="1" x14ac:dyDescent="0.25"/>
  <cols>
    <col min="1" max="1" width="3.375" style="1" customWidth="1"/>
    <col min="2" max="2" width="20.125" style="1" customWidth="1"/>
    <col min="3" max="3" width="17.125" style="1" customWidth="1"/>
    <col min="4" max="4" width="15.375" style="1" customWidth="1"/>
    <col min="5" max="6" width="13.625" style="1" customWidth="1"/>
    <col min="7" max="7" width="11.625" style="1" customWidth="1"/>
    <col min="8" max="18" width="10.625" style="1" customWidth="1"/>
    <col min="19" max="19" width="11.375" style="4" customWidth="1"/>
    <col min="20" max="20" width="11.625" style="4" customWidth="1"/>
    <col min="21" max="21" width="12.375" style="4" customWidth="1"/>
    <col min="22" max="22" width="15.875" style="4" customWidth="1"/>
    <col min="23" max="23" width="13.625" style="4" customWidth="1"/>
    <col min="24" max="24" width="11.125" style="4" customWidth="1"/>
    <col min="25" max="25" width="3.375" style="1" customWidth="1"/>
    <col min="26" max="31" width="11.25" style="1" customWidth="1"/>
    <col min="32" max="41" width="7.625" style="1" customWidth="1"/>
    <col min="42" max="16384" width="11.625" style="1"/>
  </cols>
  <sheetData>
    <row r="1" spans="1:25" ht="57.95" customHeight="1" x14ac:dyDescent="0.3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25" ht="38.1" customHeight="1" x14ac:dyDescent="0.25">
      <c r="B2" s="5" t="s">
        <v>1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X2" s="7" t="s">
        <v>2</v>
      </c>
    </row>
    <row r="3" spans="1:25" s="8" customFormat="1" ht="31.5" customHeight="1" x14ac:dyDescent="0.2">
      <c r="B3" s="106" t="s">
        <v>3</v>
      </c>
      <c r="C3" s="104" t="s">
        <v>4</v>
      </c>
      <c r="D3" s="104" t="s">
        <v>5</v>
      </c>
      <c r="E3" s="104" t="s">
        <v>6</v>
      </c>
      <c r="F3" s="104" t="s">
        <v>7</v>
      </c>
      <c r="G3" s="106" t="s">
        <v>8</v>
      </c>
      <c r="H3" s="107"/>
      <c r="I3" s="107"/>
      <c r="J3" s="107"/>
      <c r="K3" s="107"/>
      <c r="L3" s="107"/>
      <c r="M3" s="107"/>
      <c r="N3" s="107"/>
      <c r="O3" s="107"/>
      <c r="P3" s="107"/>
      <c r="Q3" s="111" t="s">
        <v>9</v>
      </c>
      <c r="R3" s="111" t="s">
        <v>10</v>
      </c>
      <c r="S3" s="101" t="s">
        <v>11</v>
      </c>
      <c r="T3" s="101" t="s">
        <v>12</v>
      </c>
      <c r="U3" s="101" t="s">
        <v>13</v>
      </c>
      <c r="V3" s="101" t="s">
        <v>14</v>
      </c>
      <c r="W3" s="101" t="s">
        <v>15</v>
      </c>
      <c r="X3" s="101" t="s">
        <v>16</v>
      </c>
    </row>
    <row r="4" spans="1:25" s="8" customFormat="1" ht="31.5" customHeight="1" x14ac:dyDescent="0.2">
      <c r="B4" s="107"/>
      <c r="C4" s="105"/>
      <c r="D4" s="105"/>
      <c r="E4" s="105"/>
      <c r="F4" s="105"/>
      <c r="G4" s="104" t="s">
        <v>17</v>
      </c>
      <c r="H4" s="106" t="s">
        <v>18</v>
      </c>
      <c r="I4" s="107"/>
      <c r="J4" s="107"/>
      <c r="K4" s="107"/>
      <c r="L4" s="107"/>
      <c r="M4" s="107"/>
      <c r="N4" s="107"/>
      <c r="O4" s="108" t="s">
        <v>19</v>
      </c>
      <c r="P4" s="108" t="s">
        <v>20</v>
      </c>
      <c r="Q4" s="112"/>
      <c r="R4" s="112"/>
      <c r="S4" s="102"/>
      <c r="T4" s="102"/>
      <c r="U4" s="102"/>
      <c r="V4" s="102"/>
      <c r="W4" s="102"/>
      <c r="X4" s="102"/>
    </row>
    <row r="5" spans="1:25" s="8" customFormat="1" ht="66" customHeight="1" x14ac:dyDescent="0.2">
      <c r="B5" s="107"/>
      <c r="C5" s="105"/>
      <c r="D5" s="105"/>
      <c r="E5" s="105"/>
      <c r="F5" s="105"/>
      <c r="G5" s="105"/>
      <c r="H5" s="9" t="s">
        <v>21</v>
      </c>
      <c r="I5" s="10" t="s">
        <v>22</v>
      </c>
      <c r="J5" s="110" t="s">
        <v>23</v>
      </c>
      <c r="K5" s="110"/>
      <c r="L5" s="110"/>
      <c r="M5" s="110" t="s">
        <v>24</v>
      </c>
      <c r="N5" s="106" t="s">
        <v>25</v>
      </c>
      <c r="O5" s="109"/>
      <c r="P5" s="109"/>
      <c r="Q5" s="112"/>
      <c r="R5" s="112"/>
      <c r="S5" s="102"/>
      <c r="T5" s="102"/>
      <c r="U5" s="102"/>
      <c r="V5" s="102"/>
      <c r="W5" s="102"/>
      <c r="X5" s="102"/>
    </row>
    <row r="6" spans="1:25" s="8" customFormat="1" ht="63.75" customHeight="1" x14ac:dyDescent="0.2">
      <c r="B6" s="107"/>
      <c r="C6" s="105"/>
      <c r="D6" s="105"/>
      <c r="E6" s="105"/>
      <c r="F6" s="105"/>
      <c r="G6" s="105"/>
      <c r="H6" s="11" t="s">
        <v>26</v>
      </c>
      <c r="I6" s="11" t="s">
        <v>27</v>
      </c>
      <c r="J6" s="11" t="s">
        <v>28</v>
      </c>
      <c r="K6" s="11" t="s">
        <v>29</v>
      </c>
      <c r="L6" s="11" t="s">
        <v>30</v>
      </c>
      <c r="M6" s="110"/>
      <c r="N6" s="107"/>
      <c r="O6" s="109"/>
      <c r="P6" s="109"/>
      <c r="Q6" s="113"/>
      <c r="R6" s="113"/>
      <c r="S6" s="103"/>
      <c r="T6" s="103"/>
      <c r="U6" s="103"/>
      <c r="V6" s="103"/>
      <c r="W6" s="103"/>
      <c r="X6" s="103"/>
    </row>
    <row r="7" spans="1:25" ht="35.1" customHeight="1" x14ac:dyDescent="0.25">
      <c r="B7" s="12" t="s">
        <v>31</v>
      </c>
      <c r="C7" s="13"/>
      <c r="D7" s="14">
        <v>116</v>
      </c>
      <c r="E7" s="14">
        <v>4</v>
      </c>
      <c r="F7" s="14">
        <v>3</v>
      </c>
      <c r="G7" s="14">
        <v>2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14">
        <v>0</v>
      </c>
      <c r="Q7" s="14">
        <v>1</v>
      </c>
      <c r="R7" s="14">
        <v>0</v>
      </c>
      <c r="S7" s="15"/>
      <c r="T7" s="16">
        <f>E7/D7*100</f>
        <v>3.4482758620689653</v>
      </c>
      <c r="U7" s="16">
        <f>F7/E7*100</f>
        <v>75</v>
      </c>
      <c r="V7" s="16" t="s">
        <v>32</v>
      </c>
      <c r="W7" s="16" t="s">
        <v>32</v>
      </c>
      <c r="X7" s="16" t="s">
        <v>32</v>
      </c>
    </row>
    <row r="8" spans="1:25" ht="13.5" customHeight="1" x14ac:dyDescent="0.25">
      <c r="B8" s="156"/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20"/>
      <c r="U8" s="20"/>
      <c r="V8" s="20"/>
      <c r="W8" s="20"/>
      <c r="X8" s="20"/>
      <c r="Y8" s="21"/>
    </row>
    <row r="9" spans="1:25" ht="35.1" customHeight="1" x14ac:dyDescent="0.25">
      <c r="A9" s="21"/>
      <c r="B9" s="12" t="s">
        <v>33</v>
      </c>
      <c r="C9" s="22"/>
      <c r="D9" s="14">
        <v>726</v>
      </c>
      <c r="E9" s="14">
        <v>15</v>
      </c>
      <c r="F9" s="14">
        <v>10</v>
      </c>
      <c r="G9" s="14">
        <v>2</v>
      </c>
      <c r="H9" s="14">
        <v>0</v>
      </c>
      <c r="I9" s="14">
        <v>0</v>
      </c>
      <c r="J9" s="14">
        <v>0</v>
      </c>
      <c r="K9" s="14">
        <v>1</v>
      </c>
      <c r="L9" s="14">
        <v>0</v>
      </c>
      <c r="M9" s="14">
        <v>0</v>
      </c>
      <c r="N9" s="14">
        <v>1</v>
      </c>
      <c r="O9" s="14">
        <v>5</v>
      </c>
      <c r="P9" s="14">
        <v>2</v>
      </c>
      <c r="Q9" s="14">
        <v>5</v>
      </c>
      <c r="R9" s="14">
        <v>0</v>
      </c>
      <c r="S9" s="23"/>
      <c r="T9" s="16">
        <f t="shared" ref="T9:U16" si="0">E9/D9*100</f>
        <v>2.0661157024793391</v>
      </c>
      <c r="U9" s="16">
        <f t="shared" si="0"/>
        <v>66.666666666666657</v>
      </c>
      <c r="V9" s="16">
        <f t="shared" ref="V9:V16" si="1">N9/D9*100000</f>
        <v>137.74104683195591</v>
      </c>
      <c r="W9" s="16">
        <f t="shared" ref="W9:W16" si="2">(J9+K9+L9)/N9*100</f>
        <v>100</v>
      </c>
      <c r="X9" s="16">
        <f t="shared" ref="X9:X16" si="3">N9/E9*100</f>
        <v>6.666666666666667</v>
      </c>
    </row>
    <row r="10" spans="1:25" ht="35.1" customHeight="1" x14ac:dyDescent="0.25">
      <c r="A10" s="21"/>
      <c r="B10" s="12" t="s">
        <v>34</v>
      </c>
      <c r="C10" s="22"/>
      <c r="D10" s="14">
        <v>613</v>
      </c>
      <c r="E10" s="14">
        <v>33</v>
      </c>
      <c r="F10" s="14">
        <v>23</v>
      </c>
      <c r="G10" s="14">
        <v>10</v>
      </c>
      <c r="H10" s="14">
        <v>0</v>
      </c>
      <c r="I10" s="14">
        <v>0</v>
      </c>
      <c r="J10" s="14">
        <v>1</v>
      </c>
      <c r="K10" s="14">
        <v>0</v>
      </c>
      <c r="L10" s="14">
        <v>0</v>
      </c>
      <c r="M10" s="14">
        <v>0</v>
      </c>
      <c r="N10" s="14">
        <v>1</v>
      </c>
      <c r="O10" s="14">
        <v>7</v>
      </c>
      <c r="P10" s="14">
        <v>6</v>
      </c>
      <c r="Q10" s="14">
        <v>10</v>
      </c>
      <c r="R10" s="14">
        <v>0</v>
      </c>
      <c r="S10" s="23"/>
      <c r="T10" s="16">
        <f t="shared" si="0"/>
        <v>5.383360522022838</v>
      </c>
      <c r="U10" s="16">
        <f t="shared" si="0"/>
        <v>69.696969696969703</v>
      </c>
      <c r="V10" s="16">
        <f t="shared" si="1"/>
        <v>163.13213703099512</v>
      </c>
      <c r="W10" s="16">
        <f t="shared" si="2"/>
        <v>100</v>
      </c>
      <c r="X10" s="16">
        <f t="shared" si="3"/>
        <v>3.0303030303030303</v>
      </c>
    </row>
    <row r="11" spans="1:25" ht="35.1" customHeight="1" x14ac:dyDescent="0.25">
      <c r="A11" s="21"/>
      <c r="B11" s="12" t="s">
        <v>35</v>
      </c>
      <c r="C11" s="22"/>
      <c r="D11" s="14">
        <v>1173</v>
      </c>
      <c r="E11" s="14">
        <v>103</v>
      </c>
      <c r="F11" s="14">
        <v>80</v>
      </c>
      <c r="G11" s="14">
        <v>22</v>
      </c>
      <c r="H11" s="14">
        <v>0</v>
      </c>
      <c r="I11" s="14">
        <v>0</v>
      </c>
      <c r="J11" s="14">
        <v>1</v>
      </c>
      <c r="K11" s="14">
        <v>3</v>
      </c>
      <c r="L11" s="14">
        <v>1</v>
      </c>
      <c r="M11" s="14">
        <v>0</v>
      </c>
      <c r="N11" s="14">
        <v>5</v>
      </c>
      <c r="O11" s="14">
        <v>20</v>
      </c>
      <c r="P11" s="14">
        <v>32</v>
      </c>
      <c r="Q11" s="14">
        <v>23</v>
      </c>
      <c r="R11" s="14">
        <v>3</v>
      </c>
      <c r="S11" s="23"/>
      <c r="T11" s="16">
        <f t="shared" si="0"/>
        <v>8.7809036658141526</v>
      </c>
      <c r="U11" s="16">
        <f t="shared" si="0"/>
        <v>77.669902912621353</v>
      </c>
      <c r="V11" s="16">
        <f t="shared" si="1"/>
        <v>426.25745950554136</v>
      </c>
      <c r="W11" s="16">
        <f t="shared" si="2"/>
        <v>100</v>
      </c>
      <c r="X11" s="16">
        <f t="shared" si="3"/>
        <v>4.8543689320388346</v>
      </c>
    </row>
    <row r="12" spans="1:25" ht="35.1" customHeight="1" x14ac:dyDescent="0.25">
      <c r="A12" s="21"/>
      <c r="B12" s="12" t="s">
        <v>36</v>
      </c>
      <c r="C12" s="22"/>
      <c r="D12" s="14">
        <v>2991</v>
      </c>
      <c r="E12" s="14">
        <v>247</v>
      </c>
      <c r="F12" s="14">
        <v>184</v>
      </c>
      <c r="G12" s="14">
        <v>40</v>
      </c>
      <c r="H12" s="14">
        <v>3</v>
      </c>
      <c r="I12" s="14">
        <v>2</v>
      </c>
      <c r="J12" s="14">
        <v>0</v>
      </c>
      <c r="K12" s="14">
        <v>5</v>
      </c>
      <c r="L12" s="14">
        <v>3</v>
      </c>
      <c r="M12" s="14">
        <v>1</v>
      </c>
      <c r="N12" s="14">
        <v>14</v>
      </c>
      <c r="O12" s="14">
        <v>75</v>
      </c>
      <c r="P12" s="14">
        <v>55</v>
      </c>
      <c r="Q12" s="14">
        <v>63</v>
      </c>
      <c r="R12" s="14">
        <v>1</v>
      </c>
      <c r="S12" s="23"/>
      <c r="T12" s="16">
        <f t="shared" si="0"/>
        <v>8.25810765630224</v>
      </c>
      <c r="U12" s="16">
        <f t="shared" si="0"/>
        <v>74.493927125506076</v>
      </c>
      <c r="V12" s="16">
        <f t="shared" si="1"/>
        <v>468.07087930458039</v>
      </c>
      <c r="W12" s="16">
        <f t="shared" si="2"/>
        <v>57.142857142857139</v>
      </c>
      <c r="X12" s="16">
        <f t="shared" si="3"/>
        <v>5.668016194331984</v>
      </c>
    </row>
    <row r="13" spans="1:25" ht="35.1" customHeight="1" x14ac:dyDescent="0.25">
      <c r="A13" s="21"/>
      <c r="B13" s="12" t="s">
        <v>37</v>
      </c>
      <c r="C13" s="22"/>
      <c r="D13" s="14">
        <v>4280</v>
      </c>
      <c r="E13" s="14">
        <v>390</v>
      </c>
      <c r="F13" s="14">
        <v>290</v>
      </c>
      <c r="G13" s="14">
        <v>43</v>
      </c>
      <c r="H13" s="14">
        <v>2</v>
      </c>
      <c r="I13" s="14">
        <v>6</v>
      </c>
      <c r="J13" s="14">
        <v>1</v>
      </c>
      <c r="K13" s="14">
        <v>19</v>
      </c>
      <c r="L13" s="14">
        <v>13</v>
      </c>
      <c r="M13" s="14">
        <v>2</v>
      </c>
      <c r="N13" s="14">
        <v>43</v>
      </c>
      <c r="O13" s="14">
        <v>115</v>
      </c>
      <c r="P13" s="14">
        <v>88</v>
      </c>
      <c r="Q13" s="14">
        <v>100</v>
      </c>
      <c r="R13" s="14">
        <v>6</v>
      </c>
      <c r="S13" s="23"/>
      <c r="T13" s="16">
        <f t="shared" si="0"/>
        <v>9.1121495327102799</v>
      </c>
      <c r="U13" s="16">
        <f t="shared" si="0"/>
        <v>74.358974358974365</v>
      </c>
      <c r="V13" s="16">
        <f t="shared" si="1"/>
        <v>1004.6728971962617</v>
      </c>
      <c r="W13" s="16">
        <f t="shared" si="2"/>
        <v>76.744186046511629</v>
      </c>
      <c r="X13" s="16">
        <f t="shared" si="3"/>
        <v>11.025641025641026</v>
      </c>
    </row>
    <row r="14" spans="1:25" ht="35.1" customHeight="1" x14ac:dyDescent="0.25">
      <c r="A14" s="21"/>
      <c r="B14" s="12" t="s">
        <v>38</v>
      </c>
      <c r="C14" s="22"/>
      <c r="D14" s="14">
        <v>2939</v>
      </c>
      <c r="E14" s="14">
        <v>314</v>
      </c>
      <c r="F14" s="14">
        <v>242</v>
      </c>
      <c r="G14" s="14">
        <v>32</v>
      </c>
      <c r="H14" s="14">
        <v>1</v>
      </c>
      <c r="I14" s="14">
        <v>7</v>
      </c>
      <c r="J14" s="14">
        <v>1</v>
      </c>
      <c r="K14" s="14">
        <v>12</v>
      </c>
      <c r="L14" s="14">
        <v>9</v>
      </c>
      <c r="M14" s="14">
        <v>0</v>
      </c>
      <c r="N14" s="14">
        <v>30</v>
      </c>
      <c r="O14" s="14">
        <v>117</v>
      </c>
      <c r="P14" s="14">
        <v>66</v>
      </c>
      <c r="Q14" s="14">
        <v>72</v>
      </c>
      <c r="R14" s="14">
        <v>7</v>
      </c>
      <c r="S14" s="23"/>
      <c r="T14" s="16">
        <f t="shared" si="0"/>
        <v>10.683906090506975</v>
      </c>
      <c r="U14" s="16">
        <f t="shared" si="0"/>
        <v>77.070063694267517</v>
      </c>
      <c r="V14" s="16">
        <f t="shared" si="1"/>
        <v>1020.7553589656346</v>
      </c>
      <c r="W14" s="16">
        <f t="shared" si="2"/>
        <v>73.333333333333329</v>
      </c>
      <c r="X14" s="16">
        <f t="shared" si="3"/>
        <v>9.5541401273885356</v>
      </c>
    </row>
    <row r="15" spans="1:25" ht="35.1" customHeight="1" thickBot="1" x14ac:dyDescent="0.3">
      <c r="A15" s="21"/>
      <c r="B15" s="24" t="s">
        <v>39</v>
      </c>
      <c r="C15" s="25"/>
      <c r="D15" s="26">
        <v>2925</v>
      </c>
      <c r="E15" s="26">
        <v>192</v>
      </c>
      <c r="F15" s="26">
        <v>130</v>
      </c>
      <c r="G15" s="26">
        <v>21</v>
      </c>
      <c r="H15" s="26">
        <v>0</v>
      </c>
      <c r="I15" s="26">
        <v>4</v>
      </c>
      <c r="J15" s="26">
        <v>1</v>
      </c>
      <c r="K15" s="26">
        <v>6</v>
      </c>
      <c r="L15" s="26">
        <v>9</v>
      </c>
      <c r="M15" s="26">
        <v>4</v>
      </c>
      <c r="N15" s="26">
        <v>24</v>
      </c>
      <c r="O15" s="26">
        <v>54</v>
      </c>
      <c r="P15" s="26">
        <v>34</v>
      </c>
      <c r="Q15" s="26">
        <v>62</v>
      </c>
      <c r="R15" s="26">
        <v>3</v>
      </c>
      <c r="S15" s="27"/>
      <c r="T15" s="28">
        <f t="shared" si="0"/>
        <v>6.5641025641025639</v>
      </c>
      <c r="U15" s="29">
        <f t="shared" si="0"/>
        <v>67.708333333333343</v>
      </c>
      <c r="V15" s="29">
        <f t="shared" si="1"/>
        <v>820.51282051282055</v>
      </c>
      <c r="W15" s="29">
        <f t="shared" si="2"/>
        <v>66.666666666666657</v>
      </c>
      <c r="X15" s="29">
        <f t="shared" si="3"/>
        <v>12.5</v>
      </c>
    </row>
    <row r="16" spans="1:25" ht="35.1" customHeight="1" thickTop="1" x14ac:dyDescent="0.25">
      <c r="B16" s="30" t="s">
        <v>40</v>
      </c>
      <c r="C16" s="31"/>
      <c r="D16" s="32">
        <v>15647</v>
      </c>
      <c r="E16" s="32">
        <v>1294</v>
      </c>
      <c r="F16" s="32">
        <v>959</v>
      </c>
      <c r="G16" s="32">
        <v>170</v>
      </c>
      <c r="H16" s="32">
        <v>6</v>
      </c>
      <c r="I16" s="32">
        <v>19</v>
      </c>
      <c r="J16" s="32">
        <v>5</v>
      </c>
      <c r="K16" s="32">
        <v>46</v>
      </c>
      <c r="L16" s="32">
        <v>35</v>
      </c>
      <c r="M16" s="32">
        <v>7</v>
      </c>
      <c r="N16" s="32">
        <v>118</v>
      </c>
      <c r="O16" s="32">
        <v>393</v>
      </c>
      <c r="P16" s="32">
        <v>283</v>
      </c>
      <c r="Q16" s="32">
        <v>335</v>
      </c>
      <c r="R16" s="32">
        <v>20</v>
      </c>
      <c r="S16" s="33"/>
      <c r="T16" s="34">
        <f t="shared" si="0"/>
        <v>8.2699559020898583</v>
      </c>
      <c r="U16" s="35">
        <f t="shared" si="0"/>
        <v>74.111282843894898</v>
      </c>
      <c r="V16" s="35">
        <f t="shared" si="1"/>
        <v>754.13817345177983</v>
      </c>
      <c r="W16" s="35">
        <f t="shared" si="2"/>
        <v>72.881355932203391</v>
      </c>
      <c r="X16" s="35">
        <f t="shared" si="3"/>
        <v>9.1190108191653785</v>
      </c>
    </row>
    <row r="17" spans="2:24" ht="57.95" customHeight="1" x14ac:dyDescent="0.35">
      <c r="B17" s="36" t="s">
        <v>41</v>
      </c>
      <c r="D17" s="37"/>
    </row>
    <row r="18" spans="2:24" ht="38.1" customHeight="1" x14ac:dyDescent="0.25">
      <c r="B18" s="5" t="s">
        <v>42</v>
      </c>
      <c r="X18" s="7" t="s">
        <v>2</v>
      </c>
    </row>
    <row r="19" spans="2:24" s="8" customFormat="1" ht="31.5" customHeight="1" x14ac:dyDescent="0.2">
      <c r="B19" s="106" t="s">
        <v>3</v>
      </c>
      <c r="C19" s="104" t="s">
        <v>4</v>
      </c>
      <c r="D19" s="104" t="s">
        <v>5</v>
      </c>
      <c r="E19" s="104" t="s">
        <v>6</v>
      </c>
      <c r="F19" s="104" t="s">
        <v>7</v>
      </c>
      <c r="G19" s="106" t="s">
        <v>8</v>
      </c>
      <c r="H19" s="107"/>
      <c r="I19" s="107"/>
      <c r="J19" s="107"/>
      <c r="K19" s="107"/>
      <c r="L19" s="107"/>
      <c r="M19" s="107"/>
      <c r="N19" s="107"/>
      <c r="O19" s="107"/>
      <c r="P19" s="107"/>
      <c r="Q19" s="111" t="s">
        <v>9</v>
      </c>
      <c r="R19" s="111" t="s">
        <v>10</v>
      </c>
      <c r="S19" s="101" t="s">
        <v>11</v>
      </c>
      <c r="T19" s="101" t="s">
        <v>12</v>
      </c>
      <c r="U19" s="101" t="s">
        <v>13</v>
      </c>
      <c r="V19" s="101" t="s">
        <v>14</v>
      </c>
      <c r="W19" s="101" t="s">
        <v>15</v>
      </c>
      <c r="X19" s="101" t="s">
        <v>16</v>
      </c>
    </row>
    <row r="20" spans="2:24" s="8" customFormat="1" ht="31.5" customHeight="1" x14ac:dyDescent="0.2">
      <c r="B20" s="107"/>
      <c r="C20" s="105"/>
      <c r="D20" s="105"/>
      <c r="E20" s="105"/>
      <c r="F20" s="105"/>
      <c r="G20" s="104" t="s">
        <v>17</v>
      </c>
      <c r="H20" s="106" t="s">
        <v>18</v>
      </c>
      <c r="I20" s="107"/>
      <c r="J20" s="107"/>
      <c r="K20" s="107"/>
      <c r="L20" s="107"/>
      <c r="M20" s="107"/>
      <c r="N20" s="107"/>
      <c r="O20" s="108" t="s">
        <v>19</v>
      </c>
      <c r="P20" s="108" t="s">
        <v>20</v>
      </c>
      <c r="Q20" s="112"/>
      <c r="R20" s="112"/>
      <c r="S20" s="102"/>
      <c r="T20" s="102"/>
      <c r="U20" s="102"/>
      <c r="V20" s="102"/>
      <c r="W20" s="102"/>
      <c r="X20" s="102"/>
    </row>
    <row r="21" spans="2:24" s="8" customFormat="1" ht="80.25" customHeight="1" x14ac:dyDescent="0.2">
      <c r="B21" s="107"/>
      <c r="C21" s="105"/>
      <c r="D21" s="105"/>
      <c r="E21" s="105"/>
      <c r="F21" s="105"/>
      <c r="G21" s="105"/>
      <c r="H21" s="9" t="s">
        <v>21</v>
      </c>
      <c r="I21" s="10" t="s">
        <v>22</v>
      </c>
      <c r="J21" s="110" t="s">
        <v>23</v>
      </c>
      <c r="K21" s="110"/>
      <c r="L21" s="110"/>
      <c r="M21" s="110" t="s">
        <v>24</v>
      </c>
      <c r="N21" s="106" t="s">
        <v>25</v>
      </c>
      <c r="O21" s="109"/>
      <c r="P21" s="109"/>
      <c r="Q21" s="112"/>
      <c r="R21" s="112"/>
      <c r="S21" s="102"/>
      <c r="T21" s="102"/>
      <c r="U21" s="102"/>
      <c r="V21" s="102"/>
      <c r="W21" s="102"/>
      <c r="X21" s="102"/>
    </row>
    <row r="22" spans="2:24" s="8" customFormat="1" ht="45.75" customHeight="1" x14ac:dyDescent="0.2">
      <c r="B22" s="107"/>
      <c r="C22" s="105"/>
      <c r="D22" s="105"/>
      <c r="E22" s="105"/>
      <c r="F22" s="105"/>
      <c r="G22" s="105"/>
      <c r="H22" s="11" t="s">
        <v>26</v>
      </c>
      <c r="I22" s="11" t="s">
        <v>27</v>
      </c>
      <c r="J22" s="11" t="s">
        <v>28</v>
      </c>
      <c r="K22" s="11" t="s">
        <v>29</v>
      </c>
      <c r="L22" s="11" t="s">
        <v>30</v>
      </c>
      <c r="M22" s="110"/>
      <c r="N22" s="107"/>
      <c r="O22" s="109"/>
      <c r="P22" s="109"/>
      <c r="Q22" s="113"/>
      <c r="R22" s="113"/>
      <c r="S22" s="103"/>
      <c r="T22" s="103"/>
      <c r="U22" s="103"/>
      <c r="V22" s="103"/>
      <c r="W22" s="103"/>
      <c r="X22" s="103"/>
    </row>
    <row r="23" spans="2:24" ht="35.1" customHeight="1" x14ac:dyDescent="0.25">
      <c r="B23" s="12" t="s">
        <v>31</v>
      </c>
      <c r="C23" s="38"/>
      <c r="D23" s="14">
        <v>1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5"/>
      <c r="T23" s="16" t="s">
        <v>32</v>
      </c>
      <c r="U23" s="16" t="s">
        <v>32</v>
      </c>
      <c r="V23" s="16">
        <v>0</v>
      </c>
      <c r="W23" s="16" t="s">
        <v>32</v>
      </c>
      <c r="X23" s="16" t="s">
        <v>32</v>
      </c>
    </row>
    <row r="24" spans="2:24" ht="12" customHeight="1" x14ac:dyDescent="0.25">
      <c r="B24" s="157"/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1"/>
      <c r="T24" s="20"/>
      <c r="U24" s="20"/>
      <c r="V24" s="20"/>
      <c r="W24" s="20"/>
      <c r="X24" s="20"/>
    </row>
    <row r="25" spans="2:24" ht="35.1" customHeight="1" x14ac:dyDescent="0.25">
      <c r="B25" s="12" t="s">
        <v>33</v>
      </c>
      <c r="C25" s="42"/>
      <c r="D25" s="14">
        <v>557</v>
      </c>
      <c r="E25" s="14">
        <v>13</v>
      </c>
      <c r="F25" s="14">
        <v>10</v>
      </c>
      <c r="G25" s="14">
        <v>2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4</v>
      </c>
      <c r="P25" s="14">
        <v>4</v>
      </c>
      <c r="Q25" s="14">
        <v>3</v>
      </c>
      <c r="R25" s="14">
        <v>0</v>
      </c>
      <c r="S25" s="15"/>
      <c r="T25" s="16">
        <f t="shared" ref="T25:U32" si="4">E25/D25*100</f>
        <v>2.3339317773788149</v>
      </c>
      <c r="U25" s="16">
        <f t="shared" si="4"/>
        <v>76.923076923076934</v>
      </c>
      <c r="V25" s="16">
        <f t="shared" ref="V25:V32" si="5">N25/D25*100000</f>
        <v>0</v>
      </c>
      <c r="W25" s="16">
        <v>0</v>
      </c>
      <c r="X25" s="16">
        <f t="shared" ref="X25:X32" si="6">N25/E25*100</f>
        <v>0</v>
      </c>
    </row>
    <row r="26" spans="2:24" ht="35.1" customHeight="1" x14ac:dyDescent="0.25">
      <c r="B26" s="12" t="s">
        <v>34</v>
      </c>
      <c r="C26" s="42"/>
      <c r="D26" s="14">
        <v>906</v>
      </c>
      <c r="E26" s="14">
        <v>38</v>
      </c>
      <c r="F26" s="14">
        <v>26</v>
      </c>
      <c r="G26" s="14">
        <v>5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9</v>
      </c>
      <c r="P26" s="14">
        <v>12</v>
      </c>
      <c r="Q26" s="14">
        <v>12</v>
      </c>
      <c r="R26" s="14">
        <v>0</v>
      </c>
      <c r="S26" s="15"/>
      <c r="T26" s="16">
        <f t="shared" si="4"/>
        <v>4.1942604856512142</v>
      </c>
      <c r="U26" s="16">
        <f t="shared" si="4"/>
        <v>68.421052631578945</v>
      </c>
      <c r="V26" s="16">
        <f t="shared" si="5"/>
        <v>0</v>
      </c>
      <c r="W26" s="16">
        <v>0</v>
      </c>
      <c r="X26" s="16">
        <f t="shared" si="6"/>
        <v>0</v>
      </c>
    </row>
    <row r="27" spans="2:24" ht="35.1" customHeight="1" x14ac:dyDescent="0.25">
      <c r="B27" s="12" t="s">
        <v>35</v>
      </c>
      <c r="C27" s="42"/>
      <c r="D27" s="14">
        <v>1537</v>
      </c>
      <c r="E27" s="14">
        <v>105</v>
      </c>
      <c r="F27" s="14">
        <v>83</v>
      </c>
      <c r="G27" s="14">
        <v>35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14</v>
      </c>
      <c r="P27" s="14">
        <v>32</v>
      </c>
      <c r="Q27" s="14">
        <v>22</v>
      </c>
      <c r="R27" s="14">
        <v>3</v>
      </c>
      <c r="S27" s="15"/>
      <c r="T27" s="16">
        <f t="shared" si="4"/>
        <v>6.8314899154196489</v>
      </c>
      <c r="U27" s="16">
        <f t="shared" si="4"/>
        <v>79.047619047619051</v>
      </c>
      <c r="V27" s="16">
        <f t="shared" si="5"/>
        <v>0</v>
      </c>
      <c r="W27" s="16">
        <v>0</v>
      </c>
      <c r="X27" s="16">
        <f t="shared" si="6"/>
        <v>0</v>
      </c>
    </row>
    <row r="28" spans="2:24" ht="35.1" customHeight="1" x14ac:dyDescent="0.25">
      <c r="B28" s="12" t="s">
        <v>36</v>
      </c>
      <c r="C28" s="42"/>
      <c r="D28" s="14">
        <v>3744</v>
      </c>
      <c r="E28" s="14">
        <v>234</v>
      </c>
      <c r="F28" s="14">
        <v>182</v>
      </c>
      <c r="G28" s="14">
        <v>61</v>
      </c>
      <c r="H28" s="14">
        <v>0</v>
      </c>
      <c r="I28" s="14">
        <v>0</v>
      </c>
      <c r="J28" s="14">
        <v>0</v>
      </c>
      <c r="K28" s="14">
        <v>2</v>
      </c>
      <c r="L28" s="14">
        <v>1</v>
      </c>
      <c r="M28" s="14">
        <v>0</v>
      </c>
      <c r="N28" s="14">
        <v>3</v>
      </c>
      <c r="O28" s="14">
        <v>47</v>
      </c>
      <c r="P28" s="14">
        <v>68</v>
      </c>
      <c r="Q28" s="14">
        <v>52</v>
      </c>
      <c r="R28" s="14">
        <v>5</v>
      </c>
      <c r="S28" s="15"/>
      <c r="T28" s="16">
        <f t="shared" si="4"/>
        <v>6.25</v>
      </c>
      <c r="U28" s="16">
        <f t="shared" si="4"/>
        <v>77.777777777777786</v>
      </c>
      <c r="V28" s="16">
        <f t="shared" si="5"/>
        <v>80.128205128205124</v>
      </c>
      <c r="W28" s="16">
        <f t="shared" ref="W28:W32" si="7">(J28+K28+L28)/N28*100</f>
        <v>100</v>
      </c>
      <c r="X28" s="16">
        <f t="shared" si="6"/>
        <v>1.2820512820512819</v>
      </c>
    </row>
    <row r="29" spans="2:24" ht="35.1" customHeight="1" x14ac:dyDescent="0.25">
      <c r="B29" s="12" t="s">
        <v>37</v>
      </c>
      <c r="C29" s="42"/>
      <c r="D29" s="14">
        <v>5319</v>
      </c>
      <c r="E29" s="14">
        <v>324</v>
      </c>
      <c r="F29" s="14">
        <v>255</v>
      </c>
      <c r="G29" s="14">
        <v>86</v>
      </c>
      <c r="H29" s="14">
        <v>1</v>
      </c>
      <c r="I29" s="14">
        <v>1</v>
      </c>
      <c r="J29" s="14">
        <v>0</v>
      </c>
      <c r="K29" s="14">
        <v>4</v>
      </c>
      <c r="L29" s="14">
        <v>2</v>
      </c>
      <c r="M29" s="14">
        <v>1</v>
      </c>
      <c r="N29" s="14">
        <v>9</v>
      </c>
      <c r="O29" s="14">
        <v>62</v>
      </c>
      <c r="P29" s="14">
        <v>94</v>
      </c>
      <c r="Q29" s="14">
        <v>69</v>
      </c>
      <c r="R29" s="14">
        <v>4</v>
      </c>
      <c r="S29" s="15"/>
      <c r="T29" s="16">
        <f t="shared" si="4"/>
        <v>6.091370558375635</v>
      </c>
      <c r="U29" s="16">
        <f t="shared" si="4"/>
        <v>78.703703703703709</v>
      </c>
      <c r="V29" s="16">
        <f t="shared" si="5"/>
        <v>169.2047377326565</v>
      </c>
      <c r="W29" s="16">
        <f t="shared" si="7"/>
        <v>66.666666666666657</v>
      </c>
      <c r="X29" s="16">
        <f t="shared" si="6"/>
        <v>2.7777777777777777</v>
      </c>
    </row>
    <row r="30" spans="2:24" ht="35.1" customHeight="1" x14ac:dyDescent="0.25">
      <c r="B30" s="12" t="s">
        <v>38</v>
      </c>
      <c r="C30" s="42"/>
      <c r="D30" s="14">
        <v>4364</v>
      </c>
      <c r="E30" s="14">
        <v>348</v>
      </c>
      <c r="F30" s="14">
        <v>289</v>
      </c>
      <c r="G30" s="14">
        <v>92</v>
      </c>
      <c r="H30" s="14">
        <v>2</v>
      </c>
      <c r="I30" s="14">
        <v>1</v>
      </c>
      <c r="J30" s="14">
        <v>1</v>
      </c>
      <c r="K30" s="14">
        <v>1</v>
      </c>
      <c r="L30" s="14">
        <v>0</v>
      </c>
      <c r="M30" s="14">
        <v>0</v>
      </c>
      <c r="N30" s="14">
        <v>5</v>
      </c>
      <c r="O30" s="14">
        <v>64</v>
      </c>
      <c r="P30" s="14">
        <v>127</v>
      </c>
      <c r="Q30" s="14">
        <v>59</v>
      </c>
      <c r="R30" s="14">
        <v>5</v>
      </c>
      <c r="S30" s="15"/>
      <c r="T30" s="16">
        <f t="shared" si="4"/>
        <v>7.9743354720439958</v>
      </c>
      <c r="U30" s="16">
        <f t="shared" si="4"/>
        <v>83.045977011494259</v>
      </c>
      <c r="V30" s="16">
        <f t="shared" si="5"/>
        <v>114.5737855178735</v>
      </c>
      <c r="W30" s="16">
        <f t="shared" si="7"/>
        <v>40</v>
      </c>
      <c r="X30" s="16">
        <f t="shared" si="6"/>
        <v>1.4367816091954022</v>
      </c>
    </row>
    <row r="31" spans="2:24" ht="35.1" customHeight="1" thickBot="1" x14ac:dyDescent="0.3">
      <c r="B31" s="24" t="s">
        <v>39</v>
      </c>
      <c r="C31" s="43"/>
      <c r="D31" s="26">
        <v>3863</v>
      </c>
      <c r="E31" s="26">
        <v>160</v>
      </c>
      <c r="F31" s="26">
        <v>139</v>
      </c>
      <c r="G31" s="26">
        <v>26</v>
      </c>
      <c r="H31" s="26">
        <v>1</v>
      </c>
      <c r="I31" s="26">
        <v>2</v>
      </c>
      <c r="J31" s="26">
        <v>0</v>
      </c>
      <c r="K31" s="26">
        <v>6</v>
      </c>
      <c r="L31" s="26">
        <v>1</v>
      </c>
      <c r="M31" s="26">
        <v>0</v>
      </c>
      <c r="N31" s="26">
        <v>10</v>
      </c>
      <c r="O31" s="26">
        <v>49</v>
      </c>
      <c r="P31" s="26">
        <v>51</v>
      </c>
      <c r="Q31" s="26">
        <v>21</v>
      </c>
      <c r="R31" s="26">
        <v>6</v>
      </c>
      <c r="S31" s="44"/>
      <c r="T31" s="29">
        <f t="shared" si="4"/>
        <v>4.1418586590732591</v>
      </c>
      <c r="U31" s="28">
        <f t="shared" si="4"/>
        <v>86.875</v>
      </c>
      <c r="V31" s="29">
        <f t="shared" si="5"/>
        <v>258.86616619207865</v>
      </c>
      <c r="W31" s="29">
        <f t="shared" si="7"/>
        <v>70</v>
      </c>
      <c r="X31" s="29">
        <f t="shared" si="6"/>
        <v>6.25</v>
      </c>
    </row>
    <row r="32" spans="2:24" ht="35.1" customHeight="1" thickTop="1" x14ac:dyDescent="0.25">
      <c r="B32" s="30" t="s">
        <v>40</v>
      </c>
      <c r="C32" s="45"/>
      <c r="D32" s="32">
        <v>20290</v>
      </c>
      <c r="E32" s="32">
        <v>1222</v>
      </c>
      <c r="F32" s="32">
        <v>984</v>
      </c>
      <c r="G32" s="32">
        <v>307</v>
      </c>
      <c r="H32" s="32">
        <v>4</v>
      </c>
      <c r="I32" s="32">
        <v>4</v>
      </c>
      <c r="J32" s="32">
        <v>1</v>
      </c>
      <c r="K32" s="32">
        <v>13</v>
      </c>
      <c r="L32" s="32">
        <v>4</v>
      </c>
      <c r="M32" s="32">
        <v>1</v>
      </c>
      <c r="N32" s="32">
        <v>27</v>
      </c>
      <c r="O32" s="32">
        <v>249</v>
      </c>
      <c r="P32" s="32">
        <v>388</v>
      </c>
      <c r="Q32" s="32">
        <v>238</v>
      </c>
      <c r="R32" s="32">
        <v>23</v>
      </c>
      <c r="S32" s="46"/>
      <c r="T32" s="35">
        <f t="shared" si="4"/>
        <v>6.02267126663381</v>
      </c>
      <c r="U32" s="34">
        <f t="shared" si="4"/>
        <v>80.523731587561372</v>
      </c>
      <c r="V32" s="35">
        <f t="shared" si="5"/>
        <v>133.07047806801378</v>
      </c>
      <c r="W32" s="35">
        <f t="shared" si="7"/>
        <v>66.666666666666657</v>
      </c>
      <c r="X32" s="35">
        <f t="shared" si="6"/>
        <v>2.2094926350245498</v>
      </c>
    </row>
    <row r="33" spans="2:25" ht="57.95" customHeight="1" x14ac:dyDescent="0.35">
      <c r="B33" s="36" t="s">
        <v>43</v>
      </c>
      <c r="D33" s="37"/>
    </row>
    <row r="34" spans="2:25" ht="38.1" customHeight="1" x14ac:dyDescent="0.25">
      <c r="B34" s="47" t="s">
        <v>44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48"/>
      <c r="X34" s="7" t="s">
        <v>2</v>
      </c>
    </row>
    <row r="35" spans="2:25" s="8" customFormat="1" ht="31.5" customHeight="1" x14ac:dyDescent="0.2">
      <c r="B35" s="106" t="s">
        <v>3</v>
      </c>
      <c r="C35" s="104" t="s">
        <v>4</v>
      </c>
      <c r="D35" s="104" t="s">
        <v>5</v>
      </c>
      <c r="E35" s="104" t="s">
        <v>6</v>
      </c>
      <c r="F35" s="104" t="s">
        <v>7</v>
      </c>
      <c r="G35" s="106" t="s">
        <v>8</v>
      </c>
      <c r="H35" s="107"/>
      <c r="I35" s="107"/>
      <c r="J35" s="107"/>
      <c r="K35" s="107"/>
      <c r="L35" s="107"/>
      <c r="M35" s="107"/>
      <c r="N35" s="107"/>
      <c r="O35" s="107"/>
      <c r="P35" s="107"/>
      <c r="Q35" s="111" t="s">
        <v>9</v>
      </c>
      <c r="R35" s="111" t="s">
        <v>10</v>
      </c>
      <c r="S35" s="101" t="s">
        <v>11</v>
      </c>
      <c r="T35" s="101" t="s">
        <v>12</v>
      </c>
      <c r="U35" s="101" t="s">
        <v>13</v>
      </c>
      <c r="V35" s="101" t="s">
        <v>14</v>
      </c>
      <c r="W35" s="101" t="s">
        <v>15</v>
      </c>
      <c r="X35" s="101" t="s">
        <v>16</v>
      </c>
    </row>
    <row r="36" spans="2:25" s="8" customFormat="1" ht="31.5" customHeight="1" x14ac:dyDescent="0.2">
      <c r="B36" s="107"/>
      <c r="C36" s="105"/>
      <c r="D36" s="105"/>
      <c r="E36" s="105"/>
      <c r="F36" s="105"/>
      <c r="G36" s="104" t="s">
        <v>17</v>
      </c>
      <c r="H36" s="106" t="s">
        <v>18</v>
      </c>
      <c r="I36" s="107"/>
      <c r="J36" s="107"/>
      <c r="K36" s="107"/>
      <c r="L36" s="107"/>
      <c r="M36" s="107"/>
      <c r="N36" s="107"/>
      <c r="O36" s="108" t="s">
        <v>19</v>
      </c>
      <c r="P36" s="108" t="s">
        <v>20</v>
      </c>
      <c r="Q36" s="112"/>
      <c r="R36" s="112"/>
      <c r="S36" s="102"/>
      <c r="T36" s="102"/>
      <c r="U36" s="102"/>
      <c r="V36" s="102"/>
      <c r="W36" s="102"/>
      <c r="X36" s="102"/>
    </row>
    <row r="37" spans="2:25" s="8" customFormat="1" ht="66" customHeight="1" x14ac:dyDescent="0.2">
      <c r="B37" s="107"/>
      <c r="C37" s="105"/>
      <c r="D37" s="105"/>
      <c r="E37" s="105"/>
      <c r="F37" s="105"/>
      <c r="G37" s="105"/>
      <c r="H37" s="9" t="s">
        <v>21</v>
      </c>
      <c r="I37" s="10" t="s">
        <v>22</v>
      </c>
      <c r="J37" s="110" t="s">
        <v>23</v>
      </c>
      <c r="K37" s="110"/>
      <c r="L37" s="110"/>
      <c r="M37" s="110" t="s">
        <v>24</v>
      </c>
      <c r="N37" s="106" t="s">
        <v>25</v>
      </c>
      <c r="O37" s="109"/>
      <c r="P37" s="109"/>
      <c r="Q37" s="112"/>
      <c r="R37" s="112"/>
      <c r="S37" s="102"/>
      <c r="T37" s="102"/>
      <c r="U37" s="102"/>
      <c r="V37" s="102"/>
      <c r="W37" s="102"/>
      <c r="X37" s="102"/>
    </row>
    <row r="38" spans="2:25" s="8" customFormat="1" ht="63.75" customHeight="1" x14ac:dyDescent="0.2">
      <c r="B38" s="107"/>
      <c r="C38" s="105"/>
      <c r="D38" s="105"/>
      <c r="E38" s="105"/>
      <c r="F38" s="105"/>
      <c r="G38" s="105"/>
      <c r="H38" s="11" t="s">
        <v>26</v>
      </c>
      <c r="I38" s="11" t="s">
        <v>27</v>
      </c>
      <c r="J38" s="11" t="s">
        <v>28</v>
      </c>
      <c r="K38" s="11" t="s">
        <v>29</v>
      </c>
      <c r="L38" s="11" t="s">
        <v>30</v>
      </c>
      <c r="M38" s="110"/>
      <c r="N38" s="107"/>
      <c r="O38" s="109"/>
      <c r="P38" s="109"/>
      <c r="Q38" s="113"/>
      <c r="R38" s="113"/>
      <c r="S38" s="103"/>
      <c r="T38" s="103"/>
      <c r="U38" s="103"/>
      <c r="V38" s="103"/>
      <c r="W38" s="103"/>
      <c r="X38" s="103"/>
    </row>
    <row r="39" spans="2:25" ht="35.1" customHeight="1" x14ac:dyDescent="0.25">
      <c r="B39" s="12" t="s">
        <v>31</v>
      </c>
      <c r="C39" s="49"/>
      <c r="D39" s="14">
        <v>117</v>
      </c>
      <c r="E39" s="14">
        <v>4</v>
      </c>
      <c r="F39" s="14">
        <v>3</v>
      </c>
      <c r="G39" s="14">
        <v>2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1</v>
      </c>
      <c r="P39" s="14">
        <v>0</v>
      </c>
      <c r="Q39" s="14">
        <v>1</v>
      </c>
      <c r="R39" s="14">
        <v>0</v>
      </c>
      <c r="S39" s="50"/>
      <c r="T39" s="16">
        <f>E39/D39*100</f>
        <v>3.4188034188034191</v>
      </c>
      <c r="U39" s="16">
        <f>F39/E39*100</f>
        <v>75</v>
      </c>
      <c r="V39" s="16">
        <f t="shared" ref="V39:V48" si="8">N39/D39*100000</f>
        <v>0</v>
      </c>
      <c r="W39" s="16">
        <v>0</v>
      </c>
      <c r="X39" s="16">
        <f t="shared" ref="X39:X48" si="9">N39/E39*100</f>
        <v>0</v>
      </c>
    </row>
    <row r="40" spans="2:25" ht="13.5" customHeight="1" x14ac:dyDescent="0.25">
      <c r="B40" s="157"/>
      <c r="C40" s="51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52"/>
      <c r="T40" s="20"/>
      <c r="U40" s="20"/>
      <c r="V40" s="20"/>
      <c r="W40" s="20"/>
      <c r="X40" s="20"/>
      <c r="Y40" s="21"/>
    </row>
    <row r="41" spans="2:25" ht="35.1" customHeight="1" x14ac:dyDescent="0.25">
      <c r="B41" s="12" t="s">
        <v>33</v>
      </c>
      <c r="C41" s="53">
        <v>47982</v>
      </c>
      <c r="D41" s="14">
        <v>1283</v>
      </c>
      <c r="E41" s="14">
        <v>28</v>
      </c>
      <c r="F41" s="14">
        <v>20</v>
      </c>
      <c r="G41" s="14">
        <v>4</v>
      </c>
      <c r="H41" s="14">
        <v>0</v>
      </c>
      <c r="I41" s="14">
        <v>0</v>
      </c>
      <c r="J41" s="14">
        <v>0</v>
      </c>
      <c r="K41" s="14">
        <v>1</v>
      </c>
      <c r="L41" s="14">
        <v>0</v>
      </c>
      <c r="M41" s="14">
        <v>0</v>
      </c>
      <c r="N41" s="14">
        <v>1</v>
      </c>
      <c r="O41" s="14">
        <v>9</v>
      </c>
      <c r="P41" s="14">
        <v>6</v>
      </c>
      <c r="Q41" s="14">
        <v>8</v>
      </c>
      <c r="R41" s="14">
        <v>0</v>
      </c>
      <c r="S41" s="54">
        <f>D41/C41*100</f>
        <v>2.6739193864365802</v>
      </c>
      <c r="T41" s="16">
        <f t="shared" ref="T41:U48" si="10">E41/D41*100</f>
        <v>2.1823850350740455</v>
      </c>
      <c r="U41" s="16">
        <f t="shared" si="10"/>
        <v>71.428571428571431</v>
      </c>
      <c r="V41" s="16">
        <f t="shared" si="8"/>
        <v>77.942322681215899</v>
      </c>
      <c r="W41" s="16">
        <f t="shared" ref="W41:W48" si="11">(J41+K41+L41)/N41*100</f>
        <v>100</v>
      </c>
      <c r="X41" s="16">
        <f t="shared" si="9"/>
        <v>3.5714285714285712</v>
      </c>
    </row>
    <row r="42" spans="2:25" ht="35.1" customHeight="1" x14ac:dyDescent="0.25">
      <c r="B42" s="12" t="s">
        <v>34</v>
      </c>
      <c r="C42" s="53">
        <v>47843</v>
      </c>
      <c r="D42" s="14">
        <v>1519</v>
      </c>
      <c r="E42" s="14">
        <v>71</v>
      </c>
      <c r="F42" s="14">
        <v>49</v>
      </c>
      <c r="G42" s="14">
        <v>15</v>
      </c>
      <c r="H42" s="14">
        <v>0</v>
      </c>
      <c r="I42" s="14">
        <v>0</v>
      </c>
      <c r="J42" s="14">
        <v>1</v>
      </c>
      <c r="K42" s="14">
        <v>0</v>
      </c>
      <c r="L42" s="14">
        <v>0</v>
      </c>
      <c r="M42" s="14">
        <v>0</v>
      </c>
      <c r="N42" s="14">
        <v>1</v>
      </c>
      <c r="O42" s="14">
        <v>16</v>
      </c>
      <c r="P42" s="14">
        <v>18</v>
      </c>
      <c r="Q42" s="14">
        <v>22</v>
      </c>
      <c r="R42" s="14">
        <v>0</v>
      </c>
      <c r="S42" s="54">
        <f t="shared" ref="S42:S48" si="12">D42/C42*100</f>
        <v>3.1749681249085553</v>
      </c>
      <c r="T42" s="16">
        <f t="shared" si="10"/>
        <v>4.6741277156023697</v>
      </c>
      <c r="U42" s="16">
        <f t="shared" si="10"/>
        <v>69.014084507042256</v>
      </c>
      <c r="V42" s="16">
        <f t="shared" si="8"/>
        <v>65.832784726793946</v>
      </c>
      <c r="W42" s="16">
        <f t="shared" si="11"/>
        <v>100</v>
      </c>
      <c r="X42" s="16">
        <f t="shared" si="9"/>
        <v>1.4084507042253522</v>
      </c>
    </row>
    <row r="43" spans="2:25" ht="35.1" customHeight="1" x14ac:dyDescent="0.25">
      <c r="B43" s="12" t="s">
        <v>35</v>
      </c>
      <c r="C43" s="53">
        <v>52077</v>
      </c>
      <c r="D43" s="14">
        <v>2710</v>
      </c>
      <c r="E43" s="14">
        <v>208</v>
      </c>
      <c r="F43" s="14">
        <v>163</v>
      </c>
      <c r="G43" s="14">
        <v>57</v>
      </c>
      <c r="H43" s="14">
        <v>0</v>
      </c>
      <c r="I43" s="14">
        <v>0</v>
      </c>
      <c r="J43" s="14">
        <v>1</v>
      </c>
      <c r="K43" s="14">
        <v>3</v>
      </c>
      <c r="L43" s="14">
        <v>1</v>
      </c>
      <c r="M43" s="14">
        <v>0</v>
      </c>
      <c r="N43" s="14">
        <v>5</v>
      </c>
      <c r="O43" s="14">
        <v>34</v>
      </c>
      <c r="P43" s="14">
        <v>64</v>
      </c>
      <c r="Q43" s="14">
        <v>45</v>
      </c>
      <c r="R43" s="14">
        <v>6</v>
      </c>
      <c r="S43" s="54">
        <f t="shared" si="12"/>
        <v>5.2038327860667861</v>
      </c>
      <c r="T43" s="16">
        <f t="shared" si="10"/>
        <v>7.6752767527675276</v>
      </c>
      <c r="U43" s="16">
        <f t="shared" si="10"/>
        <v>78.365384615384613</v>
      </c>
      <c r="V43" s="16">
        <f t="shared" si="8"/>
        <v>184.50184501845018</v>
      </c>
      <c r="W43" s="16">
        <f t="shared" si="11"/>
        <v>100</v>
      </c>
      <c r="X43" s="16">
        <f t="shared" si="9"/>
        <v>2.4038461538461542</v>
      </c>
    </row>
    <row r="44" spans="2:25" ht="35.1" customHeight="1" x14ac:dyDescent="0.25">
      <c r="B44" s="12" t="s">
        <v>36</v>
      </c>
      <c r="C44" s="53">
        <v>60950</v>
      </c>
      <c r="D44" s="14">
        <v>6735</v>
      </c>
      <c r="E44" s="14">
        <v>481</v>
      </c>
      <c r="F44" s="14">
        <v>366</v>
      </c>
      <c r="G44" s="14">
        <v>101</v>
      </c>
      <c r="H44" s="14">
        <v>3</v>
      </c>
      <c r="I44" s="14">
        <v>2</v>
      </c>
      <c r="J44" s="14">
        <v>0</v>
      </c>
      <c r="K44" s="14">
        <v>7</v>
      </c>
      <c r="L44" s="14">
        <v>4</v>
      </c>
      <c r="M44" s="14">
        <v>1</v>
      </c>
      <c r="N44" s="14">
        <v>17</v>
      </c>
      <c r="O44" s="14">
        <v>122</v>
      </c>
      <c r="P44" s="14">
        <v>123</v>
      </c>
      <c r="Q44" s="14">
        <v>115</v>
      </c>
      <c r="R44" s="14">
        <v>6</v>
      </c>
      <c r="S44" s="54">
        <f t="shared" si="12"/>
        <v>11.050041017227235</v>
      </c>
      <c r="T44" s="16">
        <f t="shared" si="10"/>
        <v>7.1417965850037124</v>
      </c>
      <c r="U44" s="16">
        <f t="shared" si="10"/>
        <v>76.091476091476096</v>
      </c>
      <c r="V44" s="16">
        <f t="shared" si="8"/>
        <v>252.4127691165553</v>
      </c>
      <c r="W44" s="16">
        <f t="shared" si="11"/>
        <v>64.705882352941174</v>
      </c>
      <c r="X44" s="16">
        <f t="shared" si="9"/>
        <v>3.5343035343035343</v>
      </c>
    </row>
    <row r="45" spans="2:25" ht="35.1" customHeight="1" x14ac:dyDescent="0.25">
      <c r="B45" s="12" t="s">
        <v>37</v>
      </c>
      <c r="C45" s="53">
        <v>51768</v>
      </c>
      <c r="D45" s="14">
        <v>9599</v>
      </c>
      <c r="E45" s="14">
        <v>714</v>
      </c>
      <c r="F45" s="14">
        <v>545</v>
      </c>
      <c r="G45" s="14">
        <v>129</v>
      </c>
      <c r="H45" s="14">
        <v>3</v>
      </c>
      <c r="I45" s="14">
        <v>7</v>
      </c>
      <c r="J45" s="14">
        <v>1</v>
      </c>
      <c r="K45" s="14">
        <v>23</v>
      </c>
      <c r="L45" s="14">
        <v>15</v>
      </c>
      <c r="M45" s="14">
        <v>3</v>
      </c>
      <c r="N45" s="14">
        <v>52</v>
      </c>
      <c r="O45" s="14">
        <v>177</v>
      </c>
      <c r="P45" s="14">
        <v>182</v>
      </c>
      <c r="Q45" s="14">
        <v>169</v>
      </c>
      <c r="R45" s="14">
        <v>10</v>
      </c>
      <c r="S45" s="54">
        <f t="shared" si="12"/>
        <v>18.542342760006182</v>
      </c>
      <c r="T45" s="16">
        <f t="shared" si="10"/>
        <v>7.4382748202937803</v>
      </c>
      <c r="U45" s="16">
        <f t="shared" si="10"/>
        <v>76.330532212885146</v>
      </c>
      <c r="V45" s="16">
        <f t="shared" si="8"/>
        <v>541.72309615584959</v>
      </c>
      <c r="W45" s="16">
        <f t="shared" si="11"/>
        <v>75</v>
      </c>
      <c r="X45" s="16">
        <f t="shared" si="9"/>
        <v>7.2829131652661072</v>
      </c>
    </row>
    <row r="46" spans="2:25" ht="35.1" customHeight="1" x14ac:dyDescent="0.25">
      <c r="B46" s="12" t="s">
        <v>38</v>
      </c>
      <c r="C46" s="53">
        <v>38335</v>
      </c>
      <c r="D46" s="14">
        <v>7303</v>
      </c>
      <c r="E46" s="14">
        <v>662</v>
      </c>
      <c r="F46" s="14">
        <v>531</v>
      </c>
      <c r="G46" s="14">
        <v>124</v>
      </c>
      <c r="H46" s="14">
        <v>3</v>
      </c>
      <c r="I46" s="14">
        <v>8</v>
      </c>
      <c r="J46" s="14">
        <v>2</v>
      </c>
      <c r="K46" s="14">
        <v>13</v>
      </c>
      <c r="L46" s="14">
        <v>9</v>
      </c>
      <c r="M46" s="14">
        <v>0</v>
      </c>
      <c r="N46" s="14">
        <v>35</v>
      </c>
      <c r="O46" s="14">
        <v>181</v>
      </c>
      <c r="P46" s="14">
        <v>193</v>
      </c>
      <c r="Q46" s="14">
        <v>131</v>
      </c>
      <c r="R46" s="14">
        <v>12</v>
      </c>
      <c r="S46" s="54">
        <f t="shared" si="12"/>
        <v>19.050476066257989</v>
      </c>
      <c r="T46" s="16">
        <f t="shared" si="10"/>
        <v>9.0647679036012612</v>
      </c>
      <c r="U46" s="16">
        <f t="shared" si="10"/>
        <v>80.21148036253777</v>
      </c>
      <c r="V46" s="16">
        <f t="shared" si="8"/>
        <v>479.25510064357115</v>
      </c>
      <c r="W46" s="16">
        <f t="shared" si="11"/>
        <v>68.571428571428569</v>
      </c>
      <c r="X46" s="16">
        <f t="shared" si="9"/>
        <v>5.287009063444108</v>
      </c>
    </row>
    <row r="47" spans="2:25" ht="35.1" customHeight="1" thickBot="1" x14ac:dyDescent="0.3">
      <c r="B47" s="24" t="s">
        <v>39</v>
      </c>
      <c r="C47" s="55">
        <v>57346</v>
      </c>
      <c r="D47" s="26">
        <v>6788</v>
      </c>
      <c r="E47" s="26">
        <v>352</v>
      </c>
      <c r="F47" s="26">
        <v>269</v>
      </c>
      <c r="G47" s="26">
        <v>47</v>
      </c>
      <c r="H47" s="26">
        <v>1</v>
      </c>
      <c r="I47" s="26">
        <v>6</v>
      </c>
      <c r="J47" s="26">
        <v>1</v>
      </c>
      <c r="K47" s="26">
        <v>12</v>
      </c>
      <c r="L47" s="26">
        <v>10</v>
      </c>
      <c r="M47" s="26">
        <v>4</v>
      </c>
      <c r="N47" s="26">
        <v>34</v>
      </c>
      <c r="O47" s="26">
        <v>103</v>
      </c>
      <c r="P47" s="26">
        <v>85</v>
      </c>
      <c r="Q47" s="26">
        <v>83</v>
      </c>
      <c r="R47" s="26">
        <v>9</v>
      </c>
      <c r="S47" s="56">
        <f t="shared" si="12"/>
        <v>11.836919750287727</v>
      </c>
      <c r="T47" s="28">
        <f t="shared" si="10"/>
        <v>5.1856216853270478</v>
      </c>
      <c r="U47" s="28">
        <f t="shared" si="10"/>
        <v>76.420454545454547</v>
      </c>
      <c r="V47" s="28">
        <f t="shared" si="8"/>
        <v>500.8839127872717</v>
      </c>
      <c r="W47" s="28">
        <f t="shared" si="11"/>
        <v>67.64705882352942</v>
      </c>
      <c r="X47" s="28">
        <f t="shared" si="9"/>
        <v>9.6590909090909083</v>
      </c>
    </row>
    <row r="48" spans="2:25" ht="35.1" customHeight="1" thickTop="1" x14ac:dyDescent="0.25">
      <c r="B48" s="30" t="s">
        <v>40</v>
      </c>
      <c r="C48" s="57">
        <v>356301</v>
      </c>
      <c r="D48" s="32">
        <v>35937</v>
      </c>
      <c r="E48" s="32">
        <v>2516</v>
      </c>
      <c r="F48" s="32">
        <v>1943</v>
      </c>
      <c r="G48" s="32">
        <v>477</v>
      </c>
      <c r="H48" s="32">
        <v>10</v>
      </c>
      <c r="I48" s="32">
        <v>23</v>
      </c>
      <c r="J48" s="32">
        <v>6</v>
      </c>
      <c r="K48" s="32">
        <v>59</v>
      </c>
      <c r="L48" s="32">
        <v>39</v>
      </c>
      <c r="M48" s="32">
        <v>8</v>
      </c>
      <c r="N48" s="32">
        <v>145</v>
      </c>
      <c r="O48" s="32">
        <v>642</v>
      </c>
      <c r="P48" s="32">
        <v>671</v>
      </c>
      <c r="Q48" s="32">
        <v>573</v>
      </c>
      <c r="R48" s="32">
        <v>43</v>
      </c>
      <c r="S48" s="58">
        <f t="shared" si="12"/>
        <v>10.08613503751042</v>
      </c>
      <c r="T48" s="34">
        <f t="shared" si="10"/>
        <v>7.0011408854384065</v>
      </c>
      <c r="U48" s="34">
        <f t="shared" si="10"/>
        <v>77.225755166931648</v>
      </c>
      <c r="V48" s="34">
        <f t="shared" si="8"/>
        <v>403.48387455825468</v>
      </c>
      <c r="W48" s="34">
        <f t="shared" si="11"/>
        <v>71.724137931034477</v>
      </c>
      <c r="X48" s="34">
        <f t="shared" si="9"/>
        <v>5.7631160572337041</v>
      </c>
    </row>
    <row r="49" spans="2:19" ht="18" customHeight="1" x14ac:dyDescent="0.25">
      <c r="B49" s="59"/>
      <c r="C49" s="60"/>
      <c r="D49" s="61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3" spans="2:19" ht="17.100000000000001" customHeight="1" x14ac:dyDescent="0.25">
      <c r="S53" s="48"/>
    </row>
  </sheetData>
  <mergeCells count="63">
    <mergeCell ref="B3:B6"/>
    <mergeCell ref="C3:C6"/>
    <mergeCell ref="D3:D6"/>
    <mergeCell ref="E3:E6"/>
    <mergeCell ref="F3:F6"/>
    <mergeCell ref="W3:W6"/>
    <mergeCell ref="X3:X6"/>
    <mergeCell ref="G4:G6"/>
    <mergeCell ref="H4:N4"/>
    <mergeCell ref="O4:O6"/>
    <mergeCell ref="P4:P6"/>
    <mergeCell ref="J5:L5"/>
    <mergeCell ref="M5:M6"/>
    <mergeCell ref="N5:N6"/>
    <mergeCell ref="Q3:Q6"/>
    <mergeCell ref="R3:R6"/>
    <mergeCell ref="S3:S6"/>
    <mergeCell ref="T3:T6"/>
    <mergeCell ref="U3:U6"/>
    <mergeCell ref="V3:V6"/>
    <mergeCell ref="G3:P3"/>
    <mergeCell ref="B19:B22"/>
    <mergeCell ref="C19:C22"/>
    <mergeCell ref="D19:D22"/>
    <mergeCell ref="E19:E22"/>
    <mergeCell ref="F19:F22"/>
    <mergeCell ref="W19:W22"/>
    <mergeCell ref="X19:X22"/>
    <mergeCell ref="G20:G22"/>
    <mergeCell ref="H20:N20"/>
    <mergeCell ref="O20:O22"/>
    <mergeCell ref="P20:P22"/>
    <mergeCell ref="J21:L21"/>
    <mergeCell ref="M21:M22"/>
    <mergeCell ref="N21:N22"/>
    <mergeCell ref="Q19:Q22"/>
    <mergeCell ref="R19:R22"/>
    <mergeCell ref="S19:S22"/>
    <mergeCell ref="T19:T22"/>
    <mergeCell ref="U19:U22"/>
    <mergeCell ref="V19:V22"/>
    <mergeCell ref="G19:P19"/>
    <mergeCell ref="B35:B38"/>
    <mergeCell ref="C35:C38"/>
    <mergeCell ref="D35:D38"/>
    <mergeCell ref="E35:E38"/>
    <mergeCell ref="F35:F38"/>
    <mergeCell ref="W35:W38"/>
    <mergeCell ref="X35:X38"/>
    <mergeCell ref="G36:G38"/>
    <mergeCell ref="H36:N36"/>
    <mergeCell ref="O36:O38"/>
    <mergeCell ref="P36:P38"/>
    <mergeCell ref="J37:L37"/>
    <mergeCell ref="M37:M38"/>
    <mergeCell ref="N37:N38"/>
    <mergeCell ref="Q35:Q38"/>
    <mergeCell ref="R35:R38"/>
    <mergeCell ref="S35:S38"/>
    <mergeCell ref="T35:T38"/>
    <mergeCell ref="U35:U38"/>
    <mergeCell ref="V35:V38"/>
    <mergeCell ref="G35:P35"/>
  </mergeCells>
  <phoneticPr fontId="3"/>
  <printOptions horizontalCentered="1"/>
  <pageMargins left="7.874015748031496E-2" right="0" top="0.78740157480314965" bottom="0" header="0.31496062992125984" footer="0.15748031496062992"/>
  <pageSetup paperSize="9" scale="36" fitToHeight="3" pageOrder="overThenDown" orientation="landscape" r:id="rId1"/>
  <headerFooter alignWithMargins="0"/>
  <rowBreaks count="1" manualBreakCount="1">
    <brk id="32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70"/>
  <sheetViews>
    <sheetView view="pageBreakPreview" zoomScale="80" zoomScaleNormal="80" zoomScaleSheetLayoutView="80" workbookViewId="0">
      <selection activeCell="X4" sqref="X4"/>
    </sheetView>
  </sheetViews>
  <sheetFormatPr defaultRowHeight="17.25" x14ac:dyDescent="0.2"/>
  <cols>
    <col min="1" max="1" width="11.375" style="66" customWidth="1"/>
    <col min="2" max="2" width="16.875" style="66" customWidth="1"/>
    <col min="3" max="3" width="13.125" style="66" customWidth="1"/>
    <col min="4" max="4" width="11.5" style="66" bestFit="1" customWidth="1"/>
    <col min="5" max="6" width="10" style="66" bestFit="1" customWidth="1"/>
    <col min="7" max="20" width="7.625" style="66" customWidth="1"/>
    <col min="21" max="21" width="10" style="66" bestFit="1" customWidth="1"/>
    <col min="22" max="22" width="13.125" style="66" bestFit="1" customWidth="1"/>
    <col min="23" max="23" width="10" style="66" bestFit="1" customWidth="1"/>
    <col min="24" max="24" width="7.625" style="66" customWidth="1"/>
    <col min="25" max="25" width="2.375" style="66" customWidth="1"/>
    <col min="26" max="16384" width="9" style="66"/>
  </cols>
  <sheetData>
    <row r="1" spans="1:24" x14ac:dyDescent="0.2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4"/>
      <c r="T1" s="64"/>
      <c r="U1" s="64"/>
      <c r="V1" s="64"/>
      <c r="W1" s="64"/>
      <c r="X1" s="65"/>
    </row>
    <row r="2" spans="1:24" ht="27" customHeight="1" x14ac:dyDescent="0.3">
      <c r="A2" s="67" t="s">
        <v>45</v>
      </c>
      <c r="B2" s="63"/>
      <c r="C2" s="63"/>
      <c r="D2" s="68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9"/>
      <c r="T2" s="69"/>
      <c r="U2" s="69"/>
      <c r="V2" s="69"/>
      <c r="W2" s="69"/>
      <c r="X2" s="69"/>
    </row>
    <row r="3" spans="1:24" x14ac:dyDescent="0.2">
      <c r="A3" s="70"/>
      <c r="B3" s="71"/>
      <c r="C3" s="72"/>
      <c r="D3" s="71"/>
      <c r="E3" s="72"/>
      <c r="F3" s="71"/>
      <c r="G3" s="147"/>
      <c r="H3" s="148"/>
      <c r="I3" s="63"/>
      <c r="J3" s="63"/>
      <c r="K3" s="63"/>
      <c r="L3" s="63"/>
      <c r="M3" s="63"/>
      <c r="N3" s="63"/>
      <c r="O3" s="63"/>
      <c r="P3" s="63"/>
      <c r="Q3" s="63"/>
      <c r="R3" s="63"/>
      <c r="S3" s="73"/>
      <c r="T3" s="73"/>
      <c r="U3" s="73"/>
      <c r="V3" s="74"/>
      <c r="W3" s="74"/>
      <c r="X3" s="75"/>
    </row>
    <row r="4" spans="1:24" x14ac:dyDescent="0.2">
      <c r="A4" s="149" t="s">
        <v>46</v>
      </c>
      <c r="B4" s="149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4"/>
      <c r="T4" s="64"/>
      <c r="U4" s="64"/>
      <c r="V4" s="69"/>
      <c r="W4" s="64"/>
      <c r="X4" s="69" t="s">
        <v>2</v>
      </c>
    </row>
    <row r="5" spans="1:24" ht="24.75" customHeight="1" x14ac:dyDescent="0.2">
      <c r="A5" s="150" t="s">
        <v>47</v>
      </c>
      <c r="B5" s="151"/>
      <c r="C5" s="130" t="s">
        <v>48</v>
      </c>
      <c r="D5" s="130" t="s">
        <v>49</v>
      </c>
      <c r="E5" s="130" t="s">
        <v>50</v>
      </c>
      <c r="F5" s="130" t="s">
        <v>51</v>
      </c>
      <c r="G5" s="133" t="s">
        <v>8</v>
      </c>
      <c r="H5" s="134"/>
      <c r="I5" s="134"/>
      <c r="J5" s="134"/>
      <c r="K5" s="134"/>
      <c r="L5" s="134"/>
      <c r="M5" s="134"/>
      <c r="N5" s="134"/>
      <c r="O5" s="134"/>
      <c r="P5" s="135"/>
      <c r="Q5" s="142" t="s">
        <v>9</v>
      </c>
      <c r="R5" s="142" t="s">
        <v>52</v>
      </c>
      <c r="S5" s="124" t="s">
        <v>11</v>
      </c>
      <c r="T5" s="124" t="s">
        <v>12</v>
      </c>
      <c r="U5" s="124" t="s">
        <v>13</v>
      </c>
      <c r="V5" s="124" t="s">
        <v>14</v>
      </c>
      <c r="W5" s="124" t="s">
        <v>15</v>
      </c>
      <c r="X5" s="127" t="s">
        <v>16</v>
      </c>
    </row>
    <row r="6" spans="1:24" ht="24.75" customHeight="1" x14ac:dyDescent="0.2">
      <c r="A6" s="152"/>
      <c r="B6" s="153"/>
      <c r="C6" s="131"/>
      <c r="D6" s="131"/>
      <c r="E6" s="131"/>
      <c r="F6" s="131"/>
      <c r="G6" s="130" t="s">
        <v>17</v>
      </c>
      <c r="H6" s="133" t="s">
        <v>18</v>
      </c>
      <c r="I6" s="134"/>
      <c r="J6" s="134"/>
      <c r="K6" s="134"/>
      <c r="L6" s="134"/>
      <c r="M6" s="134"/>
      <c r="N6" s="135"/>
      <c r="O6" s="136" t="s">
        <v>53</v>
      </c>
      <c r="P6" s="136" t="s">
        <v>20</v>
      </c>
      <c r="Q6" s="146"/>
      <c r="R6" s="146"/>
      <c r="S6" s="125"/>
      <c r="T6" s="125"/>
      <c r="U6" s="125"/>
      <c r="V6" s="125"/>
      <c r="W6" s="125"/>
      <c r="X6" s="128"/>
    </row>
    <row r="7" spans="1:24" ht="59.25" customHeight="1" x14ac:dyDescent="0.2">
      <c r="A7" s="152"/>
      <c r="B7" s="153"/>
      <c r="C7" s="131"/>
      <c r="D7" s="131"/>
      <c r="E7" s="131"/>
      <c r="F7" s="131"/>
      <c r="G7" s="131"/>
      <c r="H7" s="76" t="s">
        <v>21</v>
      </c>
      <c r="I7" s="76" t="s">
        <v>22</v>
      </c>
      <c r="J7" s="139" t="s">
        <v>23</v>
      </c>
      <c r="K7" s="140"/>
      <c r="L7" s="141"/>
      <c r="M7" s="142" t="s">
        <v>24</v>
      </c>
      <c r="N7" s="144" t="s">
        <v>25</v>
      </c>
      <c r="O7" s="137"/>
      <c r="P7" s="137"/>
      <c r="Q7" s="146"/>
      <c r="R7" s="146"/>
      <c r="S7" s="125"/>
      <c r="T7" s="125"/>
      <c r="U7" s="125"/>
      <c r="V7" s="125"/>
      <c r="W7" s="125"/>
      <c r="X7" s="128"/>
    </row>
    <row r="8" spans="1:24" ht="24.75" customHeight="1" x14ac:dyDescent="0.2">
      <c r="A8" s="154"/>
      <c r="B8" s="155"/>
      <c r="C8" s="132"/>
      <c r="D8" s="132"/>
      <c r="E8" s="132"/>
      <c r="F8" s="132"/>
      <c r="G8" s="132"/>
      <c r="H8" s="77" t="s">
        <v>26</v>
      </c>
      <c r="I8" s="77" t="s">
        <v>27</v>
      </c>
      <c r="J8" s="77" t="s">
        <v>28</v>
      </c>
      <c r="K8" s="77" t="s">
        <v>29</v>
      </c>
      <c r="L8" s="77" t="s">
        <v>30</v>
      </c>
      <c r="M8" s="143"/>
      <c r="N8" s="145"/>
      <c r="O8" s="138"/>
      <c r="P8" s="138"/>
      <c r="Q8" s="145"/>
      <c r="R8" s="145"/>
      <c r="S8" s="126"/>
      <c r="T8" s="126"/>
      <c r="U8" s="126"/>
      <c r="V8" s="126"/>
      <c r="W8" s="126"/>
      <c r="X8" s="129"/>
    </row>
    <row r="9" spans="1:24" ht="20.100000000000001" customHeight="1" thickBot="1" x14ac:dyDescent="0.25">
      <c r="A9" s="120"/>
      <c r="B9" s="121"/>
      <c r="C9" s="78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80"/>
      <c r="T9" s="80"/>
      <c r="U9" s="80"/>
      <c r="V9" s="80"/>
      <c r="W9" s="80"/>
      <c r="X9" s="81"/>
    </row>
    <row r="10" spans="1:24" ht="20.100000000000001" customHeight="1" thickBot="1" x14ac:dyDescent="0.25">
      <c r="A10" s="116" t="s">
        <v>54</v>
      </c>
      <c r="B10" s="117"/>
      <c r="C10" s="82">
        <v>356301</v>
      </c>
      <c r="D10" s="83">
        <v>35937</v>
      </c>
      <c r="E10" s="83">
        <v>2516</v>
      </c>
      <c r="F10" s="83">
        <v>1943</v>
      </c>
      <c r="G10" s="83">
        <v>477</v>
      </c>
      <c r="H10" s="83">
        <v>10</v>
      </c>
      <c r="I10" s="83">
        <v>23</v>
      </c>
      <c r="J10" s="83">
        <v>6</v>
      </c>
      <c r="K10" s="83">
        <v>59</v>
      </c>
      <c r="L10" s="83">
        <v>39</v>
      </c>
      <c r="M10" s="83">
        <v>8</v>
      </c>
      <c r="N10" s="83">
        <v>145</v>
      </c>
      <c r="O10" s="83">
        <v>642</v>
      </c>
      <c r="P10" s="83">
        <v>671</v>
      </c>
      <c r="Q10" s="83">
        <v>573</v>
      </c>
      <c r="R10" s="83">
        <v>43</v>
      </c>
      <c r="S10" s="84">
        <f>D10/C10*100</f>
        <v>10.08613503751042</v>
      </c>
      <c r="T10" s="84">
        <f>E10/D10*100</f>
        <v>7.0011408854384065</v>
      </c>
      <c r="U10" s="84">
        <f>F10/E10*100</f>
        <v>77.225755166931648</v>
      </c>
      <c r="V10" s="84">
        <f>N10/D10*100000</f>
        <v>403.48387455825468</v>
      </c>
      <c r="W10" s="84">
        <f>(J10+K10+L10)/N10*100</f>
        <v>71.724137931034477</v>
      </c>
      <c r="X10" s="85">
        <f>N10/E10*100</f>
        <v>5.7631160572337041</v>
      </c>
    </row>
    <row r="11" spans="1:24" ht="20.100000000000001" customHeight="1" x14ac:dyDescent="0.2">
      <c r="A11" s="86"/>
      <c r="B11" s="87"/>
      <c r="C11" s="88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90"/>
      <c r="T11" s="90"/>
      <c r="U11" s="90"/>
      <c r="V11" s="90"/>
      <c r="W11" s="90"/>
      <c r="X11" s="91"/>
    </row>
    <row r="12" spans="1:24" ht="20.100000000000001" customHeight="1" x14ac:dyDescent="0.2">
      <c r="A12" s="122" t="s">
        <v>55</v>
      </c>
      <c r="B12" s="123"/>
      <c r="C12" s="88">
        <v>336332</v>
      </c>
      <c r="D12" s="89">
        <v>33951</v>
      </c>
      <c r="E12" s="89">
        <v>2356</v>
      </c>
      <c r="F12" s="89">
        <v>1814</v>
      </c>
      <c r="G12" s="89">
        <v>442</v>
      </c>
      <c r="H12" s="89">
        <v>8</v>
      </c>
      <c r="I12" s="89">
        <v>23</v>
      </c>
      <c r="J12" s="89">
        <v>6</v>
      </c>
      <c r="K12" s="89">
        <v>56</v>
      </c>
      <c r="L12" s="89">
        <v>38</v>
      </c>
      <c r="M12" s="89">
        <v>7</v>
      </c>
      <c r="N12" s="89">
        <v>138</v>
      </c>
      <c r="O12" s="89">
        <v>598</v>
      </c>
      <c r="P12" s="89">
        <v>627</v>
      </c>
      <c r="Q12" s="89">
        <v>542</v>
      </c>
      <c r="R12" s="89">
        <v>39</v>
      </c>
      <c r="S12" s="90">
        <f t="shared" ref="S12:U27" si="0">D12/C12*100</f>
        <v>10.094489968245663</v>
      </c>
      <c r="T12" s="90">
        <f t="shared" si="0"/>
        <v>6.939412682984301</v>
      </c>
      <c r="U12" s="90">
        <f t="shared" si="0"/>
        <v>76.99490662139219</v>
      </c>
      <c r="V12" s="90">
        <f t="shared" ref="V12:V69" si="1">N12/D12*100000</f>
        <v>406.46814526818059</v>
      </c>
      <c r="W12" s="90">
        <f t="shared" ref="W12:W69" si="2">(J12+K12+L12)/N12*100</f>
        <v>72.463768115942031</v>
      </c>
      <c r="X12" s="91">
        <f t="shared" ref="X12:X69" si="3">N12/E12*100</f>
        <v>5.8573853989813243</v>
      </c>
    </row>
    <row r="13" spans="1:24" ht="20.100000000000001" customHeight="1" x14ac:dyDescent="0.2">
      <c r="A13" s="122" t="s">
        <v>56</v>
      </c>
      <c r="B13" s="123"/>
      <c r="C13" s="88">
        <v>19969</v>
      </c>
      <c r="D13" s="89">
        <v>1986</v>
      </c>
      <c r="E13" s="89">
        <v>160</v>
      </c>
      <c r="F13" s="89">
        <v>129</v>
      </c>
      <c r="G13" s="89">
        <v>35</v>
      </c>
      <c r="H13" s="89">
        <v>2</v>
      </c>
      <c r="I13" s="89">
        <v>0</v>
      </c>
      <c r="J13" s="89">
        <v>0</v>
      </c>
      <c r="K13" s="89">
        <v>3</v>
      </c>
      <c r="L13" s="89">
        <v>1</v>
      </c>
      <c r="M13" s="89">
        <v>1</v>
      </c>
      <c r="N13" s="89">
        <v>7</v>
      </c>
      <c r="O13" s="89">
        <v>44</v>
      </c>
      <c r="P13" s="89">
        <v>44</v>
      </c>
      <c r="Q13" s="89">
        <v>31</v>
      </c>
      <c r="R13" s="89">
        <v>4</v>
      </c>
      <c r="S13" s="90">
        <f t="shared" si="0"/>
        <v>9.9454153938604843</v>
      </c>
      <c r="T13" s="90">
        <f t="shared" si="0"/>
        <v>8.0563947633434037</v>
      </c>
      <c r="U13" s="90">
        <f t="shared" si="0"/>
        <v>80.625</v>
      </c>
      <c r="V13" s="90">
        <f t="shared" si="1"/>
        <v>352.46727089627393</v>
      </c>
      <c r="W13" s="90">
        <f t="shared" si="2"/>
        <v>57.142857142857139</v>
      </c>
      <c r="X13" s="91">
        <f t="shared" si="3"/>
        <v>4.375</v>
      </c>
    </row>
    <row r="14" spans="1:24" ht="20.100000000000001" customHeight="1" thickBot="1" x14ac:dyDescent="0.25">
      <c r="A14" s="86"/>
      <c r="B14" s="87"/>
      <c r="C14" s="88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0"/>
      <c r="T14" s="90"/>
      <c r="U14" s="90"/>
      <c r="V14" s="90"/>
      <c r="W14" s="90"/>
      <c r="X14" s="91"/>
    </row>
    <row r="15" spans="1:24" ht="20.100000000000001" customHeight="1" thickBot="1" x14ac:dyDescent="0.25">
      <c r="A15" s="116" t="s">
        <v>57</v>
      </c>
      <c r="B15" s="117"/>
      <c r="C15" s="82">
        <v>17046</v>
      </c>
      <c r="D15" s="83">
        <v>1498</v>
      </c>
      <c r="E15" s="83">
        <v>81</v>
      </c>
      <c r="F15" s="83">
        <v>72</v>
      </c>
      <c r="G15" s="83">
        <v>32</v>
      </c>
      <c r="H15" s="83">
        <v>0</v>
      </c>
      <c r="I15" s="83">
        <v>1</v>
      </c>
      <c r="J15" s="83">
        <v>0</v>
      </c>
      <c r="K15" s="83">
        <v>3</v>
      </c>
      <c r="L15" s="83">
        <v>2</v>
      </c>
      <c r="M15" s="83">
        <v>0</v>
      </c>
      <c r="N15" s="83">
        <v>6</v>
      </c>
      <c r="O15" s="83">
        <v>19</v>
      </c>
      <c r="P15" s="83">
        <v>18</v>
      </c>
      <c r="Q15" s="83">
        <v>9</v>
      </c>
      <c r="R15" s="83">
        <v>1</v>
      </c>
      <c r="S15" s="84">
        <f>D15/C15*100</f>
        <v>8.7879854511322311</v>
      </c>
      <c r="T15" s="84">
        <f t="shared" si="0"/>
        <v>5.4072096128170895</v>
      </c>
      <c r="U15" s="84">
        <f t="shared" si="0"/>
        <v>88.888888888888886</v>
      </c>
      <c r="V15" s="84">
        <f t="shared" si="1"/>
        <v>400.53404539385849</v>
      </c>
      <c r="W15" s="84">
        <f t="shared" si="2"/>
        <v>83.333333333333343</v>
      </c>
      <c r="X15" s="85">
        <f t="shared" si="3"/>
        <v>7.4074074074074066</v>
      </c>
    </row>
    <row r="16" spans="1:24" ht="20.100000000000001" customHeight="1" x14ac:dyDescent="0.2">
      <c r="A16" s="114" t="s">
        <v>58</v>
      </c>
      <c r="B16" s="115"/>
      <c r="C16" s="93">
        <v>15419</v>
      </c>
      <c r="D16" s="94">
        <v>1216</v>
      </c>
      <c r="E16" s="94">
        <v>62</v>
      </c>
      <c r="F16" s="94">
        <v>56</v>
      </c>
      <c r="G16" s="94">
        <v>28</v>
      </c>
      <c r="H16" s="94">
        <v>0</v>
      </c>
      <c r="I16" s="94">
        <v>1</v>
      </c>
      <c r="J16" s="94">
        <v>0</v>
      </c>
      <c r="K16" s="94">
        <v>2</v>
      </c>
      <c r="L16" s="94">
        <v>2</v>
      </c>
      <c r="M16" s="94">
        <v>0</v>
      </c>
      <c r="N16" s="94">
        <v>5</v>
      </c>
      <c r="O16" s="94">
        <v>17</v>
      </c>
      <c r="P16" s="94">
        <v>10</v>
      </c>
      <c r="Q16" s="94">
        <v>6</v>
      </c>
      <c r="R16" s="94">
        <v>0</v>
      </c>
      <c r="S16" s="90">
        <f t="shared" ref="S16:U69" si="4">D16/C16*100</f>
        <v>7.8863739542123348</v>
      </c>
      <c r="T16" s="90">
        <f t="shared" si="0"/>
        <v>5.0986842105263159</v>
      </c>
      <c r="U16" s="90">
        <f t="shared" si="0"/>
        <v>90.322580645161281</v>
      </c>
      <c r="V16" s="90">
        <f t="shared" si="1"/>
        <v>411.18421052631578</v>
      </c>
      <c r="W16" s="90">
        <f t="shared" si="2"/>
        <v>80</v>
      </c>
      <c r="X16" s="91">
        <f t="shared" si="3"/>
        <v>8.064516129032258</v>
      </c>
    </row>
    <row r="17" spans="1:24" ht="20.100000000000001" customHeight="1" x14ac:dyDescent="0.2">
      <c r="A17" s="114" t="s">
        <v>59</v>
      </c>
      <c r="B17" s="115"/>
      <c r="C17" s="93">
        <v>1528</v>
      </c>
      <c r="D17" s="94">
        <v>227</v>
      </c>
      <c r="E17" s="94">
        <v>15</v>
      </c>
      <c r="F17" s="94">
        <v>12</v>
      </c>
      <c r="G17" s="94">
        <v>4</v>
      </c>
      <c r="H17" s="94">
        <v>0</v>
      </c>
      <c r="I17" s="94">
        <v>0</v>
      </c>
      <c r="J17" s="94">
        <v>0</v>
      </c>
      <c r="K17" s="94">
        <v>1</v>
      </c>
      <c r="L17" s="94">
        <v>0</v>
      </c>
      <c r="M17" s="94">
        <v>0</v>
      </c>
      <c r="N17" s="94">
        <v>1</v>
      </c>
      <c r="O17" s="94">
        <v>2</v>
      </c>
      <c r="P17" s="94">
        <v>4</v>
      </c>
      <c r="Q17" s="94">
        <v>3</v>
      </c>
      <c r="R17" s="94">
        <v>1</v>
      </c>
      <c r="S17" s="90">
        <f t="shared" si="4"/>
        <v>14.856020942408376</v>
      </c>
      <c r="T17" s="90">
        <f t="shared" si="0"/>
        <v>6.607929515418502</v>
      </c>
      <c r="U17" s="90">
        <f t="shared" si="0"/>
        <v>80</v>
      </c>
      <c r="V17" s="90">
        <f t="shared" si="1"/>
        <v>440.52863436123351</v>
      </c>
      <c r="W17" s="90">
        <f t="shared" si="2"/>
        <v>100</v>
      </c>
      <c r="X17" s="91">
        <f t="shared" si="3"/>
        <v>6.666666666666667</v>
      </c>
    </row>
    <row r="18" spans="1:24" ht="20.100000000000001" customHeight="1" x14ac:dyDescent="0.2">
      <c r="A18" s="114" t="s">
        <v>60</v>
      </c>
      <c r="B18" s="115"/>
      <c r="C18" s="93">
        <v>99</v>
      </c>
      <c r="D18" s="94">
        <v>55</v>
      </c>
      <c r="E18" s="94">
        <v>4</v>
      </c>
      <c r="F18" s="94">
        <v>4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4">
        <v>0</v>
      </c>
      <c r="P18" s="94">
        <v>4</v>
      </c>
      <c r="Q18" s="94">
        <v>0</v>
      </c>
      <c r="R18" s="94">
        <v>0</v>
      </c>
      <c r="S18" s="90">
        <f t="shared" si="4"/>
        <v>55.555555555555557</v>
      </c>
      <c r="T18" s="90">
        <f t="shared" si="0"/>
        <v>7.2727272727272725</v>
      </c>
      <c r="U18" s="90">
        <f t="shared" si="0"/>
        <v>100</v>
      </c>
      <c r="V18" s="90">
        <f t="shared" si="1"/>
        <v>0</v>
      </c>
      <c r="W18" s="90">
        <v>0</v>
      </c>
      <c r="X18" s="91">
        <f t="shared" si="3"/>
        <v>0</v>
      </c>
    </row>
    <row r="19" spans="1:24" ht="20.100000000000001" customHeight="1" thickBot="1" x14ac:dyDescent="0.25">
      <c r="A19" s="86"/>
      <c r="B19" s="87"/>
      <c r="C19" s="88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0"/>
      <c r="T19" s="90"/>
      <c r="U19" s="90"/>
      <c r="V19" s="90"/>
      <c r="W19" s="90"/>
      <c r="X19" s="91"/>
    </row>
    <row r="20" spans="1:24" ht="20.100000000000001" customHeight="1" thickBot="1" x14ac:dyDescent="0.25">
      <c r="A20" s="116" t="s">
        <v>61</v>
      </c>
      <c r="B20" s="117"/>
      <c r="C20" s="82">
        <v>36401</v>
      </c>
      <c r="D20" s="83">
        <v>2236</v>
      </c>
      <c r="E20" s="83">
        <v>146</v>
      </c>
      <c r="F20" s="83">
        <v>122</v>
      </c>
      <c r="G20" s="83">
        <v>18</v>
      </c>
      <c r="H20" s="83">
        <v>1</v>
      </c>
      <c r="I20" s="83">
        <v>2</v>
      </c>
      <c r="J20" s="83">
        <v>0</v>
      </c>
      <c r="K20" s="83">
        <v>4</v>
      </c>
      <c r="L20" s="83">
        <v>3</v>
      </c>
      <c r="M20" s="83">
        <v>0</v>
      </c>
      <c r="N20" s="83">
        <v>10</v>
      </c>
      <c r="O20" s="83">
        <v>38</v>
      </c>
      <c r="P20" s="83">
        <v>56</v>
      </c>
      <c r="Q20" s="83">
        <v>24</v>
      </c>
      <c r="R20" s="83">
        <v>2</v>
      </c>
      <c r="S20" s="84">
        <f t="shared" si="4"/>
        <v>6.1426883876816571</v>
      </c>
      <c r="T20" s="84">
        <f t="shared" si="0"/>
        <v>6.5295169946332736</v>
      </c>
      <c r="U20" s="84">
        <f t="shared" si="0"/>
        <v>83.561643835616437</v>
      </c>
      <c r="V20" s="84">
        <f t="shared" si="1"/>
        <v>447.2271914132379</v>
      </c>
      <c r="W20" s="84">
        <f t="shared" si="2"/>
        <v>70</v>
      </c>
      <c r="X20" s="85">
        <f t="shared" si="3"/>
        <v>6.8493150684931505</v>
      </c>
    </row>
    <row r="21" spans="1:24" ht="20.100000000000001" customHeight="1" x14ac:dyDescent="0.2">
      <c r="A21" s="114" t="s">
        <v>62</v>
      </c>
      <c r="B21" s="115"/>
      <c r="C21" s="93">
        <v>22562</v>
      </c>
      <c r="D21" s="94">
        <v>997</v>
      </c>
      <c r="E21" s="94">
        <v>61</v>
      </c>
      <c r="F21" s="94">
        <v>53</v>
      </c>
      <c r="G21" s="94">
        <v>2</v>
      </c>
      <c r="H21" s="94">
        <v>0</v>
      </c>
      <c r="I21" s="94">
        <v>1</v>
      </c>
      <c r="J21" s="94">
        <v>0</v>
      </c>
      <c r="K21" s="94">
        <v>2</v>
      </c>
      <c r="L21" s="94">
        <v>3</v>
      </c>
      <c r="M21" s="94">
        <v>0</v>
      </c>
      <c r="N21" s="94">
        <v>6</v>
      </c>
      <c r="O21" s="94">
        <v>5</v>
      </c>
      <c r="P21" s="94">
        <v>40</v>
      </c>
      <c r="Q21" s="94">
        <v>8</v>
      </c>
      <c r="R21" s="94">
        <v>2</v>
      </c>
      <c r="S21" s="90">
        <f t="shared" si="4"/>
        <v>4.4189344916230837</v>
      </c>
      <c r="T21" s="90">
        <f t="shared" si="0"/>
        <v>6.1183550651955869</v>
      </c>
      <c r="U21" s="90">
        <f t="shared" si="0"/>
        <v>86.885245901639337</v>
      </c>
      <c r="V21" s="90">
        <f t="shared" si="1"/>
        <v>601.80541624874616</v>
      </c>
      <c r="W21" s="90">
        <f t="shared" si="2"/>
        <v>83.333333333333343</v>
      </c>
      <c r="X21" s="91">
        <f t="shared" si="3"/>
        <v>9.8360655737704921</v>
      </c>
    </row>
    <row r="22" spans="1:24" ht="20.100000000000001" customHeight="1" x14ac:dyDescent="0.2">
      <c r="A22" s="114" t="s">
        <v>63</v>
      </c>
      <c r="B22" s="115"/>
      <c r="C22" s="93">
        <v>10090</v>
      </c>
      <c r="D22" s="94">
        <v>716</v>
      </c>
      <c r="E22" s="94">
        <v>42</v>
      </c>
      <c r="F22" s="94">
        <v>31</v>
      </c>
      <c r="G22" s="94">
        <v>12</v>
      </c>
      <c r="H22" s="94">
        <v>0</v>
      </c>
      <c r="I22" s="94">
        <v>1</v>
      </c>
      <c r="J22" s="94">
        <v>0</v>
      </c>
      <c r="K22" s="94">
        <v>0</v>
      </c>
      <c r="L22" s="94">
        <v>0</v>
      </c>
      <c r="M22" s="94">
        <v>0</v>
      </c>
      <c r="N22" s="94">
        <v>1</v>
      </c>
      <c r="O22" s="94">
        <v>12</v>
      </c>
      <c r="P22" s="94">
        <v>6</v>
      </c>
      <c r="Q22" s="94">
        <v>11</v>
      </c>
      <c r="R22" s="94">
        <v>0</v>
      </c>
      <c r="S22" s="90">
        <f t="shared" si="4"/>
        <v>7.0961347869177409</v>
      </c>
      <c r="T22" s="90">
        <f t="shared" si="0"/>
        <v>5.8659217877094969</v>
      </c>
      <c r="U22" s="90">
        <f t="shared" si="0"/>
        <v>73.80952380952381</v>
      </c>
      <c r="V22" s="90">
        <f t="shared" si="1"/>
        <v>139.66480446927375</v>
      </c>
      <c r="W22" s="90">
        <f t="shared" si="2"/>
        <v>0</v>
      </c>
      <c r="X22" s="91">
        <f t="shared" si="3"/>
        <v>2.3809523809523809</v>
      </c>
    </row>
    <row r="23" spans="1:24" ht="20.100000000000001" customHeight="1" x14ac:dyDescent="0.2">
      <c r="A23" s="114" t="s">
        <v>64</v>
      </c>
      <c r="B23" s="115"/>
      <c r="C23" s="93">
        <v>952</v>
      </c>
      <c r="D23" s="94">
        <v>349</v>
      </c>
      <c r="E23" s="94">
        <v>30</v>
      </c>
      <c r="F23" s="94">
        <v>27</v>
      </c>
      <c r="G23" s="94">
        <v>1</v>
      </c>
      <c r="H23" s="94">
        <v>0</v>
      </c>
      <c r="I23" s="94">
        <v>0</v>
      </c>
      <c r="J23" s="94">
        <v>0</v>
      </c>
      <c r="K23" s="94">
        <v>1</v>
      </c>
      <c r="L23" s="94">
        <v>0</v>
      </c>
      <c r="M23" s="94">
        <v>0</v>
      </c>
      <c r="N23" s="94">
        <v>1</v>
      </c>
      <c r="O23" s="94">
        <v>18</v>
      </c>
      <c r="P23" s="94">
        <v>7</v>
      </c>
      <c r="Q23" s="94">
        <v>3</v>
      </c>
      <c r="R23" s="94">
        <v>0</v>
      </c>
      <c r="S23" s="90">
        <f t="shared" si="4"/>
        <v>36.659663865546214</v>
      </c>
      <c r="T23" s="90">
        <f t="shared" si="0"/>
        <v>8.5959885386819472</v>
      </c>
      <c r="U23" s="90">
        <f t="shared" si="0"/>
        <v>90</v>
      </c>
      <c r="V23" s="90">
        <f t="shared" si="1"/>
        <v>286.53295128939828</v>
      </c>
      <c r="W23" s="90">
        <f t="shared" si="2"/>
        <v>100</v>
      </c>
      <c r="X23" s="91">
        <f t="shared" si="3"/>
        <v>3.3333333333333335</v>
      </c>
    </row>
    <row r="24" spans="1:24" ht="20.100000000000001" customHeight="1" x14ac:dyDescent="0.2">
      <c r="A24" s="114" t="s">
        <v>65</v>
      </c>
      <c r="B24" s="115"/>
      <c r="C24" s="93">
        <v>2797</v>
      </c>
      <c r="D24" s="94">
        <v>174</v>
      </c>
      <c r="E24" s="94">
        <v>13</v>
      </c>
      <c r="F24" s="94">
        <v>11</v>
      </c>
      <c r="G24" s="94">
        <v>3</v>
      </c>
      <c r="H24" s="94">
        <v>1</v>
      </c>
      <c r="I24" s="94">
        <v>0</v>
      </c>
      <c r="J24" s="94">
        <v>0</v>
      </c>
      <c r="K24" s="94">
        <v>1</v>
      </c>
      <c r="L24" s="94">
        <v>0</v>
      </c>
      <c r="M24" s="94">
        <v>0</v>
      </c>
      <c r="N24" s="94">
        <v>2</v>
      </c>
      <c r="O24" s="94">
        <v>3</v>
      </c>
      <c r="P24" s="94">
        <v>3</v>
      </c>
      <c r="Q24" s="94">
        <v>2</v>
      </c>
      <c r="R24" s="94">
        <v>0</v>
      </c>
      <c r="S24" s="90">
        <f t="shared" si="4"/>
        <v>6.2209510189488739</v>
      </c>
      <c r="T24" s="90">
        <f t="shared" si="0"/>
        <v>7.4712643678160928</v>
      </c>
      <c r="U24" s="90">
        <f t="shared" si="0"/>
        <v>84.615384615384613</v>
      </c>
      <c r="V24" s="90">
        <f t="shared" si="1"/>
        <v>1149.4252873563219</v>
      </c>
      <c r="W24" s="90">
        <v>0</v>
      </c>
      <c r="X24" s="91">
        <f t="shared" si="3"/>
        <v>15.384615384615385</v>
      </c>
    </row>
    <row r="25" spans="1:24" ht="20.100000000000001" customHeight="1" thickBot="1" x14ac:dyDescent="0.25">
      <c r="A25" s="86"/>
      <c r="B25" s="87"/>
      <c r="C25" s="88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0"/>
      <c r="T25" s="90"/>
      <c r="U25" s="90"/>
      <c r="V25" s="90"/>
      <c r="W25" s="90"/>
      <c r="X25" s="91"/>
    </row>
    <row r="26" spans="1:24" ht="20.100000000000001" customHeight="1" thickBot="1" x14ac:dyDescent="0.25">
      <c r="A26" s="116" t="s">
        <v>66</v>
      </c>
      <c r="B26" s="117"/>
      <c r="C26" s="82">
        <v>15668</v>
      </c>
      <c r="D26" s="83">
        <v>1526</v>
      </c>
      <c r="E26" s="83">
        <v>102</v>
      </c>
      <c r="F26" s="83">
        <v>89</v>
      </c>
      <c r="G26" s="83">
        <v>14</v>
      </c>
      <c r="H26" s="83">
        <v>1</v>
      </c>
      <c r="I26" s="83">
        <v>0</v>
      </c>
      <c r="J26" s="83">
        <v>0</v>
      </c>
      <c r="K26" s="83">
        <v>3</v>
      </c>
      <c r="L26" s="83">
        <v>1</v>
      </c>
      <c r="M26" s="83">
        <v>1</v>
      </c>
      <c r="N26" s="83">
        <v>6</v>
      </c>
      <c r="O26" s="83">
        <v>29</v>
      </c>
      <c r="P26" s="83">
        <v>44</v>
      </c>
      <c r="Q26" s="83">
        <v>13</v>
      </c>
      <c r="R26" s="83">
        <v>0</v>
      </c>
      <c r="S26" s="84">
        <f t="shared" si="4"/>
        <v>9.7395966300740362</v>
      </c>
      <c r="T26" s="84">
        <f t="shared" si="0"/>
        <v>6.6841415465268668</v>
      </c>
      <c r="U26" s="84">
        <f t="shared" si="0"/>
        <v>87.254901960784309</v>
      </c>
      <c r="V26" s="84">
        <f t="shared" si="1"/>
        <v>393.18479685452161</v>
      </c>
      <c r="W26" s="84">
        <f t="shared" si="2"/>
        <v>66.666666666666657</v>
      </c>
      <c r="X26" s="85">
        <f t="shared" si="3"/>
        <v>5.8823529411764701</v>
      </c>
    </row>
    <row r="27" spans="1:24" ht="20.100000000000001" customHeight="1" x14ac:dyDescent="0.2">
      <c r="A27" s="114" t="s">
        <v>67</v>
      </c>
      <c r="B27" s="115"/>
      <c r="C27" s="93">
        <v>12325</v>
      </c>
      <c r="D27" s="94">
        <v>1226</v>
      </c>
      <c r="E27" s="94">
        <v>78</v>
      </c>
      <c r="F27" s="94">
        <v>65</v>
      </c>
      <c r="G27" s="94">
        <v>10</v>
      </c>
      <c r="H27" s="94">
        <v>0</v>
      </c>
      <c r="I27" s="94">
        <v>0</v>
      </c>
      <c r="J27" s="94">
        <v>0</v>
      </c>
      <c r="K27" s="94">
        <v>3</v>
      </c>
      <c r="L27" s="94">
        <v>0</v>
      </c>
      <c r="M27" s="94">
        <v>1</v>
      </c>
      <c r="N27" s="94">
        <v>4</v>
      </c>
      <c r="O27" s="94">
        <v>16</v>
      </c>
      <c r="P27" s="94">
        <v>35</v>
      </c>
      <c r="Q27" s="94">
        <v>13</v>
      </c>
      <c r="R27" s="94">
        <v>0</v>
      </c>
      <c r="S27" s="90">
        <f t="shared" si="4"/>
        <v>9.9472616632860049</v>
      </c>
      <c r="T27" s="90">
        <f t="shared" si="0"/>
        <v>6.3621533442088101</v>
      </c>
      <c r="U27" s="90">
        <f t="shared" si="0"/>
        <v>83.333333333333343</v>
      </c>
      <c r="V27" s="90">
        <f t="shared" si="1"/>
        <v>326.26427406199025</v>
      </c>
      <c r="W27" s="90">
        <f t="shared" si="2"/>
        <v>75</v>
      </c>
      <c r="X27" s="91">
        <f t="shared" si="3"/>
        <v>5.1282051282051277</v>
      </c>
    </row>
    <row r="28" spans="1:24" ht="20.100000000000001" customHeight="1" x14ac:dyDescent="0.2">
      <c r="A28" s="114" t="s">
        <v>68</v>
      </c>
      <c r="B28" s="115"/>
      <c r="C28" s="93">
        <v>3343</v>
      </c>
      <c r="D28" s="94">
        <v>300</v>
      </c>
      <c r="E28" s="94">
        <v>24</v>
      </c>
      <c r="F28" s="94">
        <v>24</v>
      </c>
      <c r="G28" s="94">
        <v>4</v>
      </c>
      <c r="H28" s="94">
        <v>1</v>
      </c>
      <c r="I28" s="94">
        <v>0</v>
      </c>
      <c r="J28" s="94">
        <v>0</v>
      </c>
      <c r="K28" s="94">
        <v>0</v>
      </c>
      <c r="L28" s="94">
        <v>1</v>
      </c>
      <c r="M28" s="94">
        <v>0</v>
      </c>
      <c r="N28" s="94">
        <v>2</v>
      </c>
      <c r="O28" s="94">
        <v>13</v>
      </c>
      <c r="P28" s="94">
        <v>9</v>
      </c>
      <c r="Q28" s="94">
        <v>0</v>
      </c>
      <c r="R28" s="94">
        <v>0</v>
      </c>
      <c r="S28" s="90">
        <f t="shared" si="4"/>
        <v>8.9739754711337127</v>
      </c>
      <c r="T28" s="90">
        <f t="shared" si="4"/>
        <v>8</v>
      </c>
      <c r="U28" s="90">
        <f t="shared" si="4"/>
        <v>100</v>
      </c>
      <c r="V28" s="90">
        <f t="shared" si="1"/>
        <v>666.66666666666674</v>
      </c>
      <c r="W28" s="90">
        <v>0</v>
      </c>
      <c r="X28" s="91">
        <f t="shared" si="3"/>
        <v>8.3333333333333321</v>
      </c>
    </row>
    <row r="29" spans="1:24" ht="20.100000000000001" customHeight="1" thickBot="1" x14ac:dyDescent="0.25">
      <c r="A29" s="86"/>
      <c r="B29" s="87"/>
      <c r="C29" s="88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0"/>
      <c r="T29" s="90"/>
      <c r="U29" s="90"/>
      <c r="V29" s="90"/>
      <c r="W29" s="90"/>
      <c r="X29" s="91"/>
    </row>
    <row r="30" spans="1:24" ht="20.100000000000001" customHeight="1" thickBot="1" x14ac:dyDescent="0.25">
      <c r="A30" s="118" t="s">
        <v>69</v>
      </c>
      <c r="B30" s="119"/>
      <c r="C30" s="82">
        <v>43736</v>
      </c>
      <c r="D30" s="83">
        <v>3796</v>
      </c>
      <c r="E30" s="83">
        <v>289</v>
      </c>
      <c r="F30" s="83">
        <v>236</v>
      </c>
      <c r="G30" s="83">
        <v>66</v>
      </c>
      <c r="H30" s="83">
        <v>1</v>
      </c>
      <c r="I30" s="83">
        <v>2</v>
      </c>
      <c r="J30" s="83">
        <v>0</v>
      </c>
      <c r="K30" s="83">
        <v>1</v>
      </c>
      <c r="L30" s="83">
        <v>1</v>
      </c>
      <c r="M30" s="83">
        <v>1</v>
      </c>
      <c r="N30" s="83">
        <v>6</v>
      </c>
      <c r="O30" s="83">
        <v>45</v>
      </c>
      <c r="P30" s="83">
        <v>114</v>
      </c>
      <c r="Q30" s="83">
        <v>53</v>
      </c>
      <c r="R30" s="83">
        <v>6</v>
      </c>
      <c r="S30" s="84">
        <f t="shared" si="4"/>
        <v>8.6793488201938906</v>
      </c>
      <c r="T30" s="84">
        <f t="shared" si="4"/>
        <v>7.6132771338250791</v>
      </c>
      <c r="U30" s="84">
        <f t="shared" si="4"/>
        <v>81.660899653979229</v>
      </c>
      <c r="V30" s="84">
        <f t="shared" si="1"/>
        <v>158.06111696522655</v>
      </c>
      <c r="W30" s="84">
        <f t="shared" si="2"/>
        <v>33.333333333333329</v>
      </c>
      <c r="X30" s="85">
        <f t="shared" si="3"/>
        <v>2.0761245674740483</v>
      </c>
    </row>
    <row r="31" spans="1:24" ht="20.100000000000001" customHeight="1" x14ac:dyDescent="0.2">
      <c r="A31" s="114" t="s">
        <v>70</v>
      </c>
      <c r="B31" s="115"/>
      <c r="C31" s="93">
        <v>13454</v>
      </c>
      <c r="D31" s="94">
        <v>427</v>
      </c>
      <c r="E31" s="94">
        <v>31</v>
      </c>
      <c r="F31" s="94">
        <v>24</v>
      </c>
      <c r="G31" s="94">
        <v>3</v>
      </c>
      <c r="H31" s="94">
        <v>0</v>
      </c>
      <c r="I31" s="94">
        <v>0</v>
      </c>
      <c r="J31" s="94">
        <v>0</v>
      </c>
      <c r="K31" s="94">
        <v>0</v>
      </c>
      <c r="L31" s="94">
        <v>0</v>
      </c>
      <c r="M31" s="94">
        <v>0</v>
      </c>
      <c r="N31" s="94">
        <v>0</v>
      </c>
      <c r="O31" s="94">
        <v>8</v>
      </c>
      <c r="P31" s="94">
        <v>13</v>
      </c>
      <c r="Q31" s="94">
        <v>7</v>
      </c>
      <c r="R31" s="94">
        <v>0</v>
      </c>
      <c r="S31" s="90">
        <f t="shared" si="4"/>
        <v>3.1737773152965656</v>
      </c>
      <c r="T31" s="90">
        <f t="shared" si="4"/>
        <v>7.2599531615925059</v>
      </c>
      <c r="U31" s="90">
        <f t="shared" si="4"/>
        <v>77.41935483870968</v>
      </c>
      <c r="V31" s="90">
        <f t="shared" si="1"/>
        <v>0</v>
      </c>
      <c r="W31" s="90">
        <v>0</v>
      </c>
      <c r="X31" s="91">
        <f t="shared" si="3"/>
        <v>0</v>
      </c>
    </row>
    <row r="32" spans="1:24" ht="20.100000000000001" customHeight="1" x14ac:dyDescent="0.2">
      <c r="A32" s="114" t="s">
        <v>71</v>
      </c>
      <c r="B32" s="115"/>
      <c r="C32" s="93">
        <v>18313</v>
      </c>
      <c r="D32" s="94">
        <v>2027</v>
      </c>
      <c r="E32" s="94">
        <v>150</v>
      </c>
      <c r="F32" s="94">
        <v>128</v>
      </c>
      <c r="G32" s="94">
        <v>45</v>
      </c>
      <c r="H32" s="94">
        <v>1</v>
      </c>
      <c r="I32" s="94">
        <v>2</v>
      </c>
      <c r="J32" s="94">
        <v>0</v>
      </c>
      <c r="K32" s="94">
        <v>1</v>
      </c>
      <c r="L32" s="94">
        <v>0</v>
      </c>
      <c r="M32" s="94">
        <v>0</v>
      </c>
      <c r="N32" s="94">
        <v>4</v>
      </c>
      <c r="O32" s="94">
        <v>23</v>
      </c>
      <c r="P32" s="94">
        <v>52</v>
      </c>
      <c r="Q32" s="94">
        <v>22</v>
      </c>
      <c r="R32" s="94">
        <v>4</v>
      </c>
      <c r="S32" s="90">
        <f t="shared" si="4"/>
        <v>11.068639764102004</v>
      </c>
      <c r="T32" s="90">
        <f t="shared" si="4"/>
        <v>7.40009866798224</v>
      </c>
      <c r="U32" s="90">
        <f t="shared" si="4"/>
        <v>85.333333333333343</v>
      </c>
      <c r="V32" s="90">
        <f t="shared" si="1"/>
        <v>197.33596447952641</v>
      </c>
      <c r="W32" s="90">
        <f t="shared" si="2"/>
        <v>25</v>
      </c>
      <c r="X32" s="91">
        <f t="shared" si="3"/>
        <v>2.666666666666667</v>
      </c>
    </row>
    <row r="33" spans="1:24" ht="20.100000000000001" customHeight="1" x14ac:dyDescent="0.2">
      <c r="A33" s="114" t="s">
        <v>72</v>
      </c>
      <c r="B33" s="115"/>
      <c r="C33" s="93">
        <v>7117</v>
      </c>
      <c r="D33" s="94">
        <v>889</v>
      </c>
      <c r="E33" s="94">
        <v>55</v>
      </c>
      <c r="F33" s="94">
        <v>48</v>
      </c>
      <c r="G33" s="94">
        <v>7</v>
      </c>
      <c r="H33" s="94">
        <v>0</v>
      </c>
      <c r="I33" s="94">
        <v>0</v>
      </c>
      <c r="J33" s="94">
        <v>0</v>
      </c>
      <c r="K33" s="94">
        <v>0</v>
      </c>
      <c r="L33" s="94">
        <v>1</v>
      </c>
      <c r="M33" s="94">
        <v>1</v>
      </c>
      <c r="N33" s="94">
        <v>2</v>
      </c>
      <c r="O33" s="94">
        <v>7</v>
      </c>
      <c r="P33" s="94">
        <v>33</v>
      </c>
      <c r="Q33" s="94">
        <v>7</v>
      </c>
      <c r="R33" s="94">
        <v>0</v>
      </c>
      <c r="S33" s="90">
        <f t="shared" si="4"/>
        <v>12.491218209919911</v>
      </c>
      <c r="T33" s="90">
        <f t="shared" si="4"/>
        <v>6.1867266591676042</v>
      </c>
      <c r="U33" s="90">
        <f t="shared" si="4"/>
        <v>87.272727272727266</v>
      </c>
      <c r="V33" s="90">
        <f t="shared" si="1"/>
        <v>224.97187851518564</v>
      </c>
      <c r="W33" s="90">
        <f t="shared" si="2"/>
        <v>50</v>
      </c>
      <c r="X33" s="91">
        <f t="shared" si="3"/>
        <v>3.6363636363636362</v>
      </c>
    </row>
    <row r="34" spans="1:24" ht="20.100000000000001" customHeight="1" x14ac:dyDescent="0.2">
      <c r="A34" s="114" t="s">
        <v>73</v>
      </c>
      <c r="B34" s="115"/>
      <c r="C34" s="93">
        <v>2965</v>
      </c>
      <c r="D34" s="94">
        <v>292</v>
      </c>
      <c r="E34" s="94">
        <v>33</v>
      </c>
      <c r="F34" s="94">
        <v>20</v>
      </c>
      <c r="G34" s="94">
        <v>2</v>
      </c>
      <c r="H34" s="94">
        <v>0</v>
      </c>
      <c r="I34" s="94">
        <v>0</v>
      </c>
      <c r="J34" s="94">
        <v>0</v>
      </c>
      <c r="K34" s="94">
        <v>0</v>
      </c>
      <c r="L34" s="94">
        <v>0</v>
      </c>
      <c r="M34" s="94">
        <v>0</v>
      </c>
      <c r="N34" s="94">
        <v>0</v>
      </c>
      <c r="O34" s="94">
        <v>4</v>
      </c>
      <c r="P34" s="94">
        <v>12</v>
      </c>
      <c r="Q34" s="94">
        <v>13</v>
      </c>
      <c r="R34" s="94">
        <v>2</v>
      </c>
      <c r="S34" s="90">
        <f t="shared" si="4"/>
        <v>9.8482293423271496</v>
      </c>
      <c r="T34" s="90">
        <f t="shared" si="4"/>
        <v>11.301369863013697</v>
      </c>
      <c r="U34" s="90">
        <f t="shared" si="4"/>
        <v>60.606060606060609</v>
      </c>
      <c r="V34" s="90">
        <f t="shared" si="1"/>
        <v>0</v>
      </c>
      <c r="W34" s="90">
        <v>0</v>
      </c>
      <c r="X34" s="91">
        <f t="shared" si="3"/>
        <v>0</v>
      </c>
    </row>
    <row r="35" spans="1:24" ht="20.100000000000001" customHeight="1" x14ac:dyDescent="0.2">
      <c r="A35" s="114" t="s">
        <v>74</v>
      </c>
      <c r="B35" s="115"/>
      <c r="C35" s="93">
        <v>1887</v>
      </c>
      <c r="D35" s="94">
        <v>161</v>
      </c>
      <c r="E35" s="94">
        <v>20</v>
      </c>
      <c r="F35" s="94">
        <v>16</v>
      </c>
      <c r="G35" s="94">
        <v>9</v>
      </c>
      <c r="H35" s="94">
        <v>0</v>
      </c>
      <c r="I35" s="94">
        <v>0</v>
      </c>
      <c r="J35" s="94">
        <v>0</v>
      </c>
      <c r="K35" s="94">
        <v>0</v>
      </c>
      <c r="L35" s="94">
        <v>0</v>
      </c>
      <c r="M35" s="94">
        <v>0</v>
      </c>
      <c r="N35" s="94">
        <v>0</v>
      </c>
      <c r="O35" s="94">
        <v>3</v>
      </c>
      <c r="P35" s="94">
        <v>4</v>
      </c>
      <c r="Q35" s="94">
        <v>4</v>
      </c>
      <c r="R35" s="94">
        <v>0</v>
      </c>
      <c r="S35" s="90">
        <f t="shared" si="4"/>
        <v>8.5320614732379436</v>
      </c>
      <c r="T35" s="90">
        <f t="shared" si="4"/>
        <v>12.422360248447205</v>
      </c>
      <c r="U35" s="90">
        <f t="shared" si="4"/>
        <v>80</v>
      </c>
      <c r="V35" s="90">
        <f t="shared" si="1"/>
        <v>0</v>
      </c>
      <c r="W35" s="90">
        <v>0</v>
      </c>
      <c r="X35" s="91">
        <f t="shared" si="3"/>
        <v>0</v>
      </c>
    </row>
    <row r="36" spans="1:24" ht="20.100000000000001" customHeight="1" thickBot="1" x14ac:dyDescent="0.25">
      <c r="A36" s="86"/>
      <c r="B36" s="87"/>
      <c r="C36" s="88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0"/>
      <c r="T36" s="90"/>
      <c r="U36" s="90"/>
      <c r="V36" s="90"/>
      <c r="W36" s="90"/>
      <c r="X36" s="91"/>
    </row>
    <row r="37" spans="1:24" ht="20.100000000000001" customHeight="1" thickBot="1" x14ac:dyDescent="0.25">
      <c r="A37" s="116" t="s">
        <v>75</v>
      </c>
      <c r="B37" s="117"/>
      <c r="C37" s="82">
        <v>72241</v>
      </c>
      <c r="D37" s="83">
        <v>6575</v>
      </c>
      <c r="E37" s="83">
        <v>477</v>
      </c>
      <c r="F37" s="83">
        <v>342</v>
      </c>
      <c r="G37" s="83">
        <v>69</v>
      </c>
      <c r="H37" s="83">
        <v>1</v>
      </c>
      <c r="I37" s="83">
        <v>5</v>
      </c>
      <c r="J37" s="83">
        <v>1</v>
      </c>
      <c r="K37" s="83">
        <v>12</v>
      </c>
      <c r="L37" s="83">
        <v>9</v>
      </c>
      <c r="M37" s="83">
        <v>0</v>
      </c>
      <c r="N37" s="83">
        <v>28</v>
      </c>
      <c r="O37" s="83">
        <v>200</v>
      </c>
      <c r="P37" s="83">
        <v>66</v>
      </c>
      <c r="Q37" s="83">
        <v>135</v>
      </c>
      <c r="R37" s="83">
        <v>0</v>
      </c>
      <c r="S37" s="84">
        <f t="shared" si="4"/>
        <v>9.1014797691061862</v>
      </c>
      <c r="T37" s="84">
        <f t="shared" si="4"/>
        <v>7.2547528517110269</v>
      </c>
      <c r="U37" s="84">
        <f t="shared" si="4"/>
        <v>71.698113207547166</v>
      </c>
      <c r="V37" s="84">
        <f t="shared" si="1"/>
        <v>425.85551330798484</v>
      </c>
      <c r="W37" s="84">
        <f t="shared" si="2"/>
        <v>78.571428571428569</v>
      </c>
      <c r="X37" s="85">
        <f t="shared" si="3"/>
        <v>5.8700209643605872</v>
      </c>
    </row>
    <row r="38" spans="1:24" ht="20.100000000000001" customHeight="1" x14ac:dyDescent="0.2">
      <c r="A38" s="114" t="s">
        <v>76</v>
      </c>
      <c r="B38" s="115"/>
      <c r="C38" s="93">
        <v>61392</v>
      </c>
      <c r="D38" s="94">
        <v>5150</v>
      </c>
      <c r="E38" s="94">
        <v>373</v>
      </c>
      <c r="F38" s="94">
        <v>268</v>
      </c>
      <c r="G38" s="94">
        <v>48</v>
      </c>
      <c r="H38" s="94">
        <v>1</v>
      </c>
      <c r="I38" s="94">
        <v>4</v>
      </c>
      <c r="J38" s="94">
        <v>1</v>
      </c>
      <c r="K38" s="94">
        <v>10</v>
      </c>
      <c r="L38" s="94">
        <v>7</v>
      </c>
      <c r="M38" s="94">
        <v>0</v>
      </c>
      <c r="N38" s="94">
        <v>23</v>
      </c>
      <c r="O38" s="94">
        <v>163</v>
      </c>
      <c r="P38" s="94">
        <v>52</v>
      </c>
      <c r="Q38" s="94">
        <v>105</v>
      </c>
      <c r="R38" s="94">
        <v>0</v>
      </c>
      <c r="S38" s="90">
        <f t="shared" si="4"/>
        <v>8.3887151420380501</v>
      </c>
      <c r="T38" s="90">
        <f t="shared" si="4"/>
        <v>7.2427184466019421</v>
      </c>
      <c r="U38" s="90">
        <f t="shared" si="4"/>
        <v>71.849865951742629</v>
      </c>
      <c r="V38" s="90">
        <f t="shared" si="1"/>
        <v>446.60194174757282</v>
      </c>
      <c r="W38" s="90">
        <f t="shared" si="2"/>
        <v>78.260869565217391</v>
      </c>
      <c r="X38" s="91">
        <f t="shared" si="3"/>
        <v>6.1662198391420908</v>
      </c>
    </row>
    <row r="39" spans="1:24" ht="20.100000000000001" customHeight="1" x14ac:dyDescent="0.2">
      <c r="A39" s="114" t="s">
        <v>77</v>
      </c>
      <c r="B39" s="115"/>
      <c r="C39" s="93">
        <v>9610</v>
      </c>
      <c r="D39" s="94">
        <v>1240</v>
      </c>
      <c r="E39" s="94">
        <v>98</v>
      </c>
      <c r="F39" s="94">
        <v>68</v>
      </c>
      <c r="G39" s="94">
        <v>18</v>
      </c>
      <c r="H39" s="94">
        <v>0</v>
      </c>
      <c r="I39" s="94">
        <v>1</v>
      </c>
      <c r="J39" s="94">
        <v>0</v>
      </c>
      <c r="K39" s="94">
        <v>2</v>
      </c>
      <c r="L39" s="94">
        <v>2</v>
      </c>
      <c r="M39" s="94">
        <v>0</v>
      </c>
      <c r="N39" s="94">
        <v>5</v>
      </c>
      <c r="O39" s="94">
        <v>35</v>
      </c>
      <c r="P39" s="94">
        <v>13</v>
      </c>
      <c r="Q39" s="94">
        <v>30</v>
      </c>
      <c r="R39" s="94">
        <v>0</v>
      </c>
      <c r="S39" s="90">
        <f t="shared" si="4"/>
        <v>12.903225806451612</v>
      </c>
      <c r="T39" s="90">
        <f t="shared" si="4"/>
        <v>7.9032258064516121</v>
      </c>
      <c r="U39" s="90">
        <f t="shared" si="4"/>
        <v>69.387755102040813</v>
      </c>
      <c r="V39" s="90">
        <f t="shared" si="1"/>
        <v>403.22580645161287</v>
      </c>
      <c r="W39" s="90">
        <f t="shared" si="2"/>
        <v>80</v>
      </c>
      <c r="X39" s="91">
        <f t="shared" si="3"/>
        <v>5.1020408163265305</v>
      </c>
    </row>
    <row r="40" spans="1:24" ht="20.100000000000001" customHeight="1" x14ac:dyDescent="0.2">
      <c r="A40" s="114" t="s">
        <v>78</v>
      </c>
      <c r="B40" s="115"/>
      <c r="C40" s="93">
        <v>1239</v>
      </c>
      <c r="D40" s="94">
        <v>185</v>
      </c>
      <c r="E40" s="94">
        <v>6</v>
      </c>
      <c r="F40" s="94">
        <v>6</v>
      </c>
      <c r="G40" s="94">
        <v>3</v>
      </c>
      <c r="H40" s="94">
        <v>0</v>
      </c>
      <c r="I40" s="94">
        <v>0</v>
      </c>
      <c r="J40" s="94">
        <v>0</v>
      </c>
      <c r="K40" s="94">
        <v>0</v>
      </c>
      <c r="L40" s="94">
        <v>0</v>
      </c>
      <c r="M40" s="94">
        <v>0</v>
      </c>
      <c r="N40" s="94">
        <v>0</v>
      </c>
      <c r="O40" s="94">
        <v>2</v>
      </c>
      <c r="P40" s="94">
        <v>1</v>
      </c>
      <c r="Q40" s="94">
        <v>0</v>
      </c>
      <c r="R40" s="94">
        <v>0</v>
      </c>
      <c r="S40" s="90">
        <f t="shared" si="4"/>
        <v>14.931396287328491</v>
      </c>
      <c r="T40" s="90">
        <f t="shared" si="4"/>
        <v>3.2432432432432434</v>
      </c>
      <c r="U40" s="90">
        <f t="shared" si="4"/>
        <v>100</v>
      </c>
      <c r="V40" s="90">
        <f t="shared" si="1"/>
        <v>0</v>
      </c>
      <c r="W40" s="90">
        <v>0</v>
      </c>
      <c r="X40" s="91">
        <f t="shared" si="3"/>
        <v>0</v>
      </c>
    </row>
    <row r="41" spans="1:24" ht="20.100000000000001" customHeight="1" x14ac:dyDescent="0.2">
      <c r="A41" s="114" t="s">
        <v>79</v>
      </c>
      <c r="B41" s="115"/>
      <c r="C41" s="93">
        <v>0</v>
      </c>
      <c r="D41" s="94">
        <v>0</v>
      </c>
      <c r="E41" s="94">
        <v>0</v>
      </c>
      <c r="F41" s="94">
        <v>0</v>
      </c>
      <c r="G41" s="94">
        <v>0</v>
      </c>
      <c r="H41" s="94">
        <v>0</v>
      </c>
      <c r="I41" s="94">
        <v>0</v>
      </c>
      <c r="J41" s="94">
        <v>0</v>
      </c>
      <c r="K41" s="94">
        <v>0</v>
      </c>
      <c r="L41" s="94">
        <v>0</v>
      </c>
      <c r="M41" s="94">
        <v>0</v>
      </c>
      <c r="N41" s="94">
        <v>0</v>
      </c>
      <c r="O41" s="94">
        <v>0</v>
      </c>
      <c r="P41" s="94">
        <v>0</v>
      </c>
      <c r="Q41" s="94">
        <v>0</v>
      </c>
      <c r="R41" s="94">
        <v>0</v>
      </c>
      <c r="S41" s="90">
        <v>0</v>
      </c>
      <c r="T41" s="90">
        <v>0</v>
      </c>
      <c r="U41" s="90">
        <v>0</v>
      </c>
      <c r="V41" s="90">
        <v>0</v>
      </c>
      <c r="W41" s="90">
        <v>0</v>
      </c>
      <c r="X41" s="91">
        <v>0</v>
      </c>
    </row>
    <row r="42" spans="1:24" ht="20.100000000000001" customHeight="1" thickBot="1" x14ac:dyDescent="0.25">
      <c r="A42" s="86"/>
      <c r="B42" s="87"/>
      <c r="C42" s="88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0"/>
      <c r="T42" s="90"/>
      <c r="U42" s="90"/>
      <c r="V42" s="90"/>
      <c r="W42" s="90"/>
      <c r="X42" s="91"/>
    </row>
    <row r="43" spans="1:24" ht="20.100000000000001" customHeight="1" thickBot="1" x14ac:dyDescent="0.25">
      <c r="A43" s="116" t="s">
        <v>80</v>
      </c>
      <c r="B43" s="117"/>
      <c r="C43" s="82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83">
        <v>0</v>
      </c>
      <c r="N43" s="83">
        <v>0</v>
      </c>
      <c r="O43" s="83">
        <v>0</v>
      </c>
      <c r="P43" s="83">
        <v>0</v>
      </c>
      <c r="Q43" s="83">
        <v>0</v>
      </c>
      <c r="R43" s="83">
        <v>0</v>
      </c>
      <c r="S43" s="84">
        <v>0</v>
      </c>
      <c r="T43" s="84">
        <v>0</v>
      </c>
      <c r="U43" s="84">
        <v>0</v>
      </c>
      <c r="V43" s="84">
        <v>0</v>
      </c>
      <c r="W43" s="84">
        <v>0</v>
      </c>
      <c r="X43" s="85">
        <v>0</v>
      </c>
    </row>
    <row r="44" spans="1:24" ht="20.100000000000001" customHeight="1" x14ac:dyDescent="0.2">
      <c r="A44" s="114" t="s">
        <v>81</v>
      </c>
      <c r="B44" s="115"/>
      <c r="C44" s="93">
        <v>0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94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94">
        <v>0</v>
      </c>
      <c r="P44" s="94">
        <v>0</v>
      </c>
      <c r="Q44" s="94">
        <v>0</v>
      </c>
      <c r="R44" s="94">
        <v>0</v>
      </c>
      <c r="S44" s="90">
        <v>0</v>
      </c>
      <c r="T44" s="90">
        <v>0</v>
      </c>
      <c r="U44" s="90">
        <v>0</v>
      </c>
      <c r="V44" s="90">
        <v>0</v>
      </c>
      <c r="W44" s="90">
        <v>0</v>
      </c>
      <c r="X44" s="91">
        <v>0</v>
      </c>
    </row>
    <row r="45" spans="1:24" ht="20.100000000000001" customHeight="1" thickBot="1" x14ac:dyDescent="0.25">
      <c r="A45" s="86"/>
      <c r="B45" s="87"/>
      <c r="C45" s="88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0"/>
      <c r="T45" s="90"/>
      <c r="U45" s="90"/>
      <c r="V45" s="90"/>
      <c r="W45" s="90"/>
      <c r="X45" s="91"/>
    </row>
    <row r="46" spans="1:24" ht="20.100000000000001" customHeight="1" thickBot="1" x14ac:dyDescent="0.25">
      <c r="A46" s="116" t="s">
        <v>82</v>
      </c>
      <c r="B46" s="117"/>
      <c r="C46" s="82">
        <v>16316</v>
      </c>
      <c r="D46" s="83">
        <v>709</v>
      </c>
      <c r="E46" s="83">
        <v>46</v>
      </c>
      <c r="F46" s="83">
        <v>42</v>
      </c>
      <c r="G46" s="83">
        <v>10</v>
      </c>
      <c r="H46" s="83">
        <v>0</v>
      </c>
      <c r="I46" s="83">
        <v>0</v>
      </c>
      <c r="J46" s="83">
        <v>0</v>
      </c>
      <c r="K46" s="83">
        <v>2</v>
      </c>
      <c r="L46" s="83">
        <v>0</v>
      </c>
      <c r="M46" s="83">
        <v>1</v>
      </c>
      <c r="N46" s="83">
        <v>3</v>
      </c>
      <c r="O46" s="83">
        <v>28</v>
      </c>
      <c r="P46" s="83">
        <v>2</v>
      </c>
      <c r="Q46" s="83">
        <v>4</v>
      </c>
      <c r="R46" s="83">
        <v>0</v>
      </c>
      <c r="S46" s="84">
        <f t="shared" si="4"/>
        <v>4.345427800931601</v>
      </c>
      <c r="T46" s="84">
        <f t="shared" si="4"/>
        <v>6.488011283497884</v>
      </c>
      <c r="U46" s="84">
        <f t="shared" si="4"/>
        <v>91.304347826086953</v>
      </c>
      <c r="V46" s="84">
        <f t="shared" si="1"/>
        <v>423.13117066290556</v>
      </c>
      <c r="W46" s="84">
        <f t="shared" si="2"/>
        <v>66.666666666666657</v>
      </c>
      <c r="X46" s="85">
        <f t="shared" si="3"/>
        <v>6.5217391304347823</v>
      </c>
    </row>
    <row r="47" spans="1:24" ht="20.100000000000001" customHeight="1" x14ac:dyDescent="0.2">
      <c r="A47" s="114" t="s">
        <v>83</v>
      </c>
      <c r="B47" s="115"/>
      <c r="C47" s="93">
        <v>13965</v>
      </c>
      <c r="D47" s="94">
        <v>568</v>
      </c>
      <c r="E47" s="94">
        <v>32</v>
      </c>
      <c r="F47" s="94">
        <v>28</v>
      </c>
      <c r="G47" s="94">
        <v>8</v>
      </c>
      <c r="H47" s="94">
        <v>0</v>
      </c>
      <c r="I47" s="94">
        <v>0</v>
      </c>
      <c r="J47" s="94">
        <v>0</v>
      </c>
      <c r="K47" s="94">
        <v>1</v>
      </c>
      <c r="L47" s="94">
        <v>0</v>
      </c>
      <c r="M47" s="94">
        <v>0</v>
      </c>
      <c r="N47" s="94">
        <v>1</v>
      </c>
      <c r="O47" s="94">
        <v>18</v>
      </c>
      <c r="P47" s="94">
        <v>1</v>
      </c>
      <c r="Q47" s="94">
        <v>4</v>
      </c>
      <c r="R47" s="94">
        <v>0</v>
      </c>
      <c r="S47" s="90">
        <f t="shared" si="4"/>
        <v>4.0673111349803079</v>
      </c>
      <c r="T47" s="90">
        <f t="shared" si="4"/>
        <v>5.6338028169014089</v>
      </c>
      <c r="U47" s="90">
        <f t="shared" si="4"/>
        <v>87.5</v>
      </c>
      <c r="V47" s="90">
        <f t="shared" si="1"/>
        <v>176.05633802816902</v>
      </c>
      <c r="W47" s="90">
        <f t="shared" si="2"/>
        <v>100</v>
      </c>
      <c r="X47" s="91">
        <f t="shared" si="3"/>
        <v>3.125</v>
      </c>
    </row>
    <row r="48" spans="1:24" ht="20.100000000000001" customHeight="1" x14ac:dyDescent="0.2">
      <c r="A48" s="114" t="s">
        <v>84</v>
      </c>
      <c r="B48" s="115"/>
      <c r="C48" s="93">
        <v>2351</v>
      </c>
      <c r="D48" s="94">
        <v>141</v>
      </c>
      <c r="E48" s="94">
        <v>14</v>
      </c>
      <c r="F48" s="94">
        <v>14</v>
      </c>
      <c r="G48" s="94">
        <v>2</v>
      </c>
      <c r="H48" s="94">
        <v>0</v>
      </c>
      <c r="I48" s="94">
        <v>0</v>
      </c>
      <c r="J48" s="94">
        <v>0</v>
      </c>
      <c r="K48" s="94">
        <v>1</v>
      </c>
      <c r="L48" s="94">
        <v>0</v>
      </c>
      <c r="M48" s="94">
        <v>1</v>
      </c>
      <c r="N48" s="94">
        <v>2</v>
      </c>
      <c r="O48" s="94">
        <v>10</v>
      </c>
      <c r="P48" s="94">
        <v>1</v>
      </c>
      <c r="Q48" s="94">
        <v>0</v>
      </c>
      <c r="R48" s="94">
        <v>0</v>
      </c>
      <c r="S48" s="90">
        <f t="shared" si="4"/>
        <v>5.9974478945129732</v>
      </c>
      <c r="T48" s="90">
        <f t="shared" si="4"/>
        <v>9.9290780141843982</v>
      </c>
      <c r="U48" s="90">
        <f t="shared" si="4"/>
        <v>100</v>
      </c>
      <c r="V48" s="90">
        <f t="shared" si="1"/>
        <v>1418.4397163120568</v>
      </c>
      <c r="W48" s="90">
        <v>0</v>
      </c>
      <c r="X48" s="91">
        <f t="shared" si="3"/>
        <v>14.285714285714285</v>
      </c>
    </row>
    <row r="49" spans="1:24" ht="20.100000000000001" customHeight="1" thickBot="1" x14ac:dyDescent="0.25">
      <c r="A49" s="86"/>
      <c r="B49" s="87"/>
      <c r="C49" s="88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0"/>
      <c r="T49" s="90"/>
      <c r="U49" s="90"/>
      <c r="V49" s="90"/>
      <c r="W49" s="90"/>
      <c r="X49" s="91"/>
    </row>
    <row r="50" spans="1:24" ht="20.100000000000001" customHeight="1" thickBot="1" x14ac:dyDescent="0.25">
      <c r="A50" s="116" t="s">
        <v>85</v>
      </c>
      <c r="B50" s="117"/>
      <c r="C50" s="82">
        <v>16617</v>
      </c>
      <c r="D50" s="83">
        <v>1842</v>
      </c>
      <c r="E50" s="83">
        <v>114</v>
      </c>
      <c r="F50" s="83">
        <v>91</v>
      </c>
      <c r="G50" s="83">
        <v>25</v>
      </c>
      <c r="H50" s="83">
        <v>1</v>
      </c>
      <c r="I50" s="83">
        <v>2</v>
      </c>
      <c r="J50" s="83">
        <v>1</v>
      </c>
      <c r="K50" s="83">
        <v>2</v>
      </c>
      <c r="L50" s="83">
        <v>0</v>
      </c>
      <c r="M50" s="83">
        <v>0</v>
      </c>
      <c r="N50" s="83">
        <v>6</v>
      </c>
      <c r="O50" s="83">
        <v>45</v>
      </c>
      <c r="P50" s="83">
        <v>14</v>
      </c>
      <c r="Q50" s="83">
        <v>23</v>
      </c>
      <c r="R50" s="83">
        <v>1</v>
      </c>
      <c r="S50" s="84">
        <f t="shared" si="4"/>
        <v>11.085033399530602</v>
      </c>
      <c r="T50" s="84">
        <f t="shared" si="4"/>
        <v>6.1889250814332248</v>
      </c>
      <c r="U50" s="84">
        <f t="shared" si="4"/>
        <v>79.824561403508781</v>
      </c>
      <c r="V50" s="84">
        <f t="shared" si="1"/>
        <v>325.73289902280129</v>
      </c>
      <c r="W50" s="84">
        <f t="shared" si="2"/>
        <v>50</v>
      </c>
      <c r="X50" s="85">
        <f t="shared" si="3"/>
        <v>5.2631578947368416</v>
      </c>
    </row>
    <row r="51" spans="1:24" ht="20.100000000000001" customHeight="1" x14ac:dyDescent="0.2">
      <c r="A51" s="114" t="s">
        <v>86</v>
      </c>
      <c r="B51" s="115"/>
      <c r="C51" s="93">
        <v>13968</v>
      </c>
      <c r="D51" s="94">
        <v>1543</v>
      </c>
      <c r="E51" s="94">
        <v>90</v>
      </c>
      <c r="F51" s="94">
        <v>75</v>
      </c>
      <c r="G51" s="94">
        <v>19</v>
      </c>
      <c r="H51" s="94">
        <v>1</v>
      </c>
      <c r="I51" s="94">
        <v>2</v>
      </c>
      <c r="J51" s="94">
        <v>1</v>
      </c>
      <c r="K51" s="94">
        <v>2</v>
      </c>
      <c r="L51" s="94">
        <v>0</v>
      </c>
      <c r="M51" s="94">
        <v>0</v>
      </c>
      <c r="N51" s="94">
        <v>6</v>
      </c>
      <c r="O51" s="94">
        <v>38</v>
      </c>
      <c r="P51" s="94">
        <v>12</v>
      </c>
      <c r="Q51" s="94">
        <v>15</v>
      </c>
      <c r="R51" s="94">
        <v>0</v>
      </c>
      <c r="S51" s="90">
        <f t="shared" si="4"/>
        <v>11.046678121420388</v>
      </c>
      <c r="T51" s="90">
        <f t="shared" si="4"/>
        <v>5.8327932598833439</v>
      </c>
      <c r="U51" s="90">
        <f t="shared" si="4"/>
        <v>83.333333333333343</v>
      </c>
      <c r="V51" s="90">
        <f t="shared" si="1"/>
        <v>388.85288399222293</v>
      </c>
      <c r="W51" s="90">
        <f t="shared" si="2"/>
        <v>50</v>
      </c>
      <c r="X51" s="91">
        <f t="shared" si="3"/>
        <v>6.666666666666667</v>
      </c>
    </row>
    <row r="52" spans="1:24" ht="20.100000000000001" customHeight="1" x14ac:dyDescent="0.2">
      <c r="A52" s="114" t="s">
        <v>87</v>
      </c>
      <c r="B52" s="115"/>
      <c r="C52" s="93">
        <v>2649</v>
      </c>
      <c r="D52" s="94">
        <v>299</v>
      </c>
      <c r="E52" s="94">
        <v>24</v>
      </c>
      <c r="F52" s="94">
        <v>16</v>
      </c>
      <c r="G52" s="94">
        <v>6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94">
        <v>7</v>
      </c>
      <c r="P52" s="94">
        <v>2</v>
      </c>
      <c r="Q52" s="94">
        <v>8</v>
      </c>
      <c r="R52" s="94">
        <v>1</v>
      </c>
      <c r="S52" s="90">
        <f t="shared" si="4"/>
        <v>11.287278218195546</v>
      </c>
      <c r="T52" s="90">
        <f t="shared" si="4"/>
        <v>8.0267558528428093</v>
      </c>
      <c r="U52" s="90">
        <f t="shared" si="4"/>
        <v>66.666666666666657</v>
      </c>
      <c r="V52" s="90">
        <f t="shared" si="1"/>
        <v>0</v>
      </c>
      <c r="W52" s="90">
        <v>0</v>
      </c>
      <c r="X52" s="91">
        <f t="shared" si="3"/>
        <v>0</v>
      </c>
    </row>
    <row r="53" spans="1:24" ht="20.100000000000001" customHeight="1" thickBot="1" x14ac:dyDescent="0.25">
      <c r="A53" s="86"/>
      <c r="B53" s="87"/>
      <c r="C53" s="88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0"/>
      <c r="T53" s="90"/>
      <c r="U53" s="90"/>
      <c r="V53" s="90"/>
      <c r="W53" s="90"/>
      <c r="X53" s="91"/>
    </row>
    <row r="54" spans="1:24" ht="20.100000000000001" customHeight="1" thickBot="1" x14ac:dyDescent="0.25">
      <c r="A54" s="116" t="s">
        <v>88</v>
      </c>
      <c r="B54" s="117"/>
      <c r="C54" s="82">
        <v>21770</v>
      </c>
      <c r="D54" s="83">
        <v>2422</v>
      </c>
      <c r="E54" s="83">
        <v>117</v>
      </c>
      <c r="F54" s="83">
        <v>90</v>
      </c>
      <c r="G54" s="83">
        <v>45</v>
      </c>
      <c r="H54" s="83">
        <v>1</v>
      </c>
      <c r="I54" s="83">
        <v>1</v>
      </c>
      <c r="J54" s="83">
        <v>1</v>
      </c>
      <c r="K54" s="83">
        <v>2</v>
      </c>
      <c r="L54" s="83">
        <v>1</v>
      </c>
      <c r="M54" s="83">
        <v>0</v>
      </c>
      <c r="N54" s="83">
        <v>6</v>
      </c>
      <c r="O54" s="83">
        <v>24</v>
      </c>
      <c r="P54" s="83">
        <v>15</v>
      </c>
      <c r="Q54" s="83">
        <v>27</v>
      </c>
      <c r="R54" s="83">
        <v>0</v>
      </c>
      <c r="S54" s="84">
        <f t="shared" si="4"/>
        <v>11.12540192926045</v>
      </c>
      <c r="T54" s="84">
        <f t="shared" si="4"/>
        <v>4.8307184145334432</v>
      </c>
      <c r="U54" s="84">
        <f t="shared" si="4"/>
        <v>76.923076923076934</v>
      </c>
      <c r="V54" s="84">
        <f t="shared" si="1"/>
        <v>247.72914946325349</v>
      </c>
      <c r="W54" s="84">
        <f t="shared" si="2"/>
        <v>66.666666666666657</v>
      </c>
      <c r="X54" s="85">
        <f t="shared" si="3"/>
        <v>5.1282051282051277</v>
      </c>
    </row>
    <row r="55" spans="1:24" ht="20.100000000000001" customHeight="1" x14ac:dyDescent="0.2">
      <c r="A55" s="114" t="s">
        <v>89</v>
      </c>
      <c r="B55" s="115"/>
      <c r="C55" s="93">
        <v>20659</v>
      </c>
      <c r="D55" s="94">
        <v>2270</v>
      </c>
      <c r="E55" s="94">
        <v>110</v>
      </c>
      <c r="F55" s="94">
        <v>84</v>
      </c>
      <c r="G55" s="94">
        <v>43</v>
      </c>
      <c r="H55" s="94">
        <v>1</v>
      </c>
      <c r="I55" s="94">
        <v>1</v>
      </c>
      <c r="J55" s="94">
        <v>1</v>
      </c>
      <c r="K55" s="94">
        <v>2</v>
      </c>
      <c r="L55" s="94">
        <v>1</v>
      </c>
      <c r="M55" s="94">
        <v>0</v>
      </c>
      <c r="N55" s="94">
        <v>6</v>
      </c>
      <c r="O55" s="94">
        <v>24</v>
      </c>
      <c r="P55" s="94">
        <v>11</v>
      </c>
      <c r="Q55" s="94">
        <v>26</v>
      </c>
      <c r="R55" s="94">
        <v>0</v>
      </c>
      <c r="S55" s="90">
        <f t="shared" si="4"/>
        <v>10.987947141681593</v>
      </c>
      <c r="T55" s="90">
        <f t="shared" si="4"/>
        <v>4.8458149779735686</v>
      </c>
      <c r="U55" s="90">
        <f t="shared" si="4"/>
        <v>76.363636363636374</v>
      </c>
      <c r="V55" s="90">
        <f t="shared" si="1"/>
        <v>264.31718061674007</v>
      </c>
      <c r="W55" s="90">
        <f t="shared" si="2"/>
        <v>66.666666666666657</v>
      </c>
      <c r="X55" s="91">
        <f t="shared" si="3"/>
        <v>5.4545454545454541</v>
      </c>
    </row>
    <row r="56" spans="1:24" ht="20.100000000000001" customHeight="1" x14ac:dyDescent="0.2">
      <c r="A56" s="114" t="s">
        <v>90</v>
      </c>
      <c r="B56" s="115"/>
      <c r="C56" s="93">
        <v>1111</v>
      </c>
      <c r="D56" s="94">
        <v>152</v>
      </c>
      <c r="E56" s="94">
        <v>7</v>
      </c>
      <c r="F56" s="94">
        <v>6</v>
      </c>
      <c r="G56" s="94">
        <v>2</v>
      </c>
      <c r="H56" s="94">
        <v>0</v>
      </c>
      <c r="I56" s="94">
        <v>0</v>
      </c>
      <c r="J56" s="94">
        <v>0</v>
      </c>
      <c r="K56" s="94">
        <v>0</v>
      </c>
      <c r="L56" s="94">
        <v>0</v>
      </c>
      <c r="M56" s="94">
        <v>0</v>
      </c>
      <c r="N56" s="94">
        <v>0</v>
      </c>
      <c r="O56" s="94">
        <v>0</v>
      </c>
      <c r="P56" s="94">
        <v>4</v>
      </c>
      <c r="Q56" s="94">
        <v>1</v>
      </c>
      <c r="R56" s="94">
        <v>0</v>
      </c>
      <c r="S56" s="90">
        <f t="shared" si="4"/>
        <v>13.681368136813681</v>
      </c>
      <c r="T56" s="90">
        <f t="shared" si="4"/>
        <v>4.6052631578947363</v>
      </c>
      <c r="U56" s="90">
        <f t="shared" si="4"/>
        <v>85.714285714285708</v>
      </c>
      <c r="V56" s="90">
        <f t="shared" si="1"/>
        <v>0</v>
      </c>
      <c r="W56" s="90">
        <v>0</v>
      </c>
      <c r="X56" s="91">
        <f t="shared" si="3"/>
        <v>0</v>
      </c>
    </row>
    <row r="57" spans="1:24" ht="20.100000000000001" customHeight="1" thickBot="1" x14ac:dyDescent="0.25">
      <c r="A57" s="86"/>
      <c r="B57" s="87"/>
      <c r="C57" s="88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0"/>
      <c r="T57" s="90"/>
      <c r="U57" s="90"/>
      <c r="V57" s="90"/>
      <c r="W57" s="90"/>
      <c r="X57" s="91"/>
    </row>
    <row r="58" spans="1:24" ht="20.100000000000001" customHeight="1" thickBot="1" x14ac:dyDescent="0.25">
      <c r="A58" s="116" t="s">
        <v>91</v>
      </c>
      <c r="B58" s="117"/>
      <c r="C58" s="82">
        <v>53203</v>
      </c>
      <c r="D58" s="83">
        <v>5589</v>
      </c>
      <c r="E58" s="83">
        <v>456</v>
      </c>
      <c r="F58" s="83">
        <v>379</v>
      </c>
      <c r="G58" s="83">
        <v>75</v>
      </c>
      <c r="H58" s="83">
        <v>1</v>
      </c>
      <c r="I58" s="83">
        <v>2</v>
      </c>
      <c r="J58" s="83">
        <v>3</v>
      </c>
      <c r="K58" s="83">
        <v>9</v>
      </c>
      <c r="L58" s="83">
        <v>3</v>
      </c>
      <c r="M58" s="83">
        <v>0</v>
      </c>
      <c r="N58" s="83">
        <v>18</v>
      </c>
      <c r="O58" s="83">
        <v>26</v>
      </c>
      <c r="P58" s="83">
        <v>244</v>
      </c>
      <c r="Q58" s="83">
        <v>77</v>
      </c>
      <c r="R58" s="83">
        <v>16</v>
      </c>
      <c r="S58" s="84">
        <f t="shared" si="4"/>
        <v>10.505046707892413</v>
      </c>
      <c r="T58" s="84">
        <f t="shared" si="4"/>
        <v>8.1588835212023625</v>
      </c>
      <c r="U58" s="84">
        <f t="shared" si="4"/>
        <v>83.114035087719301</v>
      </c>
      <c r="V58" s="84">
        <f t="shared" si="1"/>
        <v>322.06119162640903</v>
      </c>
      <c r="W58" s="84">
        <f t="shared" si="2"/>
        <v>83.333333333333343</v>
      </c>
      <c r="X58" s="85">
        <f t="shared" si="3"/>
        <v>3.9473684210526314</v>
      </c>
    </row>
    <row r="59" spans="1:24" ht="20.100000000000001" customHeight="1" x14ac:dyDescent="0.2">
      <c r="A59" s="114" t="s">
        <v>92</v>
      </c>
      <c r="B59" s="115"/>
      <c r="C59" s="93">
        <v>44986</v>
      </c>
      <c r="D59" s="94">
        <v>4377</v>
      </c>
      <c r="E59" s="94">
        <v>352</v>
      </c>
      <c r="F59" s="94">
        <v>306</v>
      </c>
      <c r="G59" s="94">
        <v>57</v>
      </c>
      <c r="H59" s="94">
        <v>1</v>
      </c>
      <c r="I59" s="94">
        <v>2</v>
      </c>
      <c r="J59" s="94">
        <v>3</v>
      </c>
      <c r="K59" s="94">
        <v>9</v>
      </c>
      <c r="L59" s="94">
        <v>3</v>
      </c>
      <c r="M59" s="94">
        <v>0</v>
      </c>
      <c r="N59" s="94">
        <v>18</v>
      </c>
      <c r="O59" s="94">
        <v>1</v>
      </c>
      <c r="P59" s="94">
        <v>220</v>
      </c>
      <c r="Q59" s="94">
        <v>46</v>
      </c>
      <c r="R59" s="94">
        <v>10</v>
      </c>
      <c r="S59" s="90">
        <f t="shared" si="4"/>
        <v>9.7296936824789935</v>
      </c>
      <c r="T59" s="90">
        <f t="shared" si="4"/>
        <v>8.0420379255197627</v>
      </c>
      <c r="U59" s="90">
        <f t="shared" si="4"/>
        <v>86.931818181818173</v>
      </c>
      <c r="V59" s="90">
        <f t="shared" si="1"/>
        <v>411.24057573680602</v>
      </c>
      <c r="W59" s="90">
        <f t="shared" si="2"/>
        <v>83.333333333333343</v>
      </c>
      <c r="X59" s="91">
        <f t="shared" si="3"/>
        <v>5.1136363636363642</v>
      </c>
    </row>
    <row r="60" spans="1:24" ht="20.100000000000001" customHeight="1" x14ac:dyDescent="0.2">
      <c r="A60" s="114" t="s">
        <v>93</v>
      </c>
      <c r="B60" s="115"/>
      <c r="C60" s="93">
        <v>8217</v>
      </c>
      <c r="D60" s="94">
        <v>1212</v>
      </c>
      <c r="E60" s="94">
        <v>104</v>
      </c>
      <c r="F60" s="94">
        <v>73</v>
      </c>
      <c r="G60" s="94">
        <v>18</v>
      </c>
      <c r="H60" s="94">
        <v>0</v>
      </c>
      <c r="I60" s="94">
        <v>0</v>
      </c>
      <c r="J60" s="94">
        <v>0</v>
      </c>
      <c r="K60" s="94">
        <v>0</v>
      </c>
      <c r="L60" s="94">
        <v>0</v>
      </c>
      <c r="M60" s="94">
        <v>0</v>
      </c>
      <c r="N60" s="94">
        <v>0</v>
      </c>
      <c r="O60" s="94">
        <v>25</v>
      </c>
      <c r="P60" s="94">
        <v>24</v>
      </c>
      <c r="Q60" s="94">
        <v>31</v>
      </c>
      <c r="R60" s="94">
        <v>6</v>
      </c>
      <c r="S60" s="90">
        <f t="shared" si="4"/>
        <v>14.749908725812341</v>
      </c>
      <c r="T60" s="90">
        <f t="shared" si="4"/>
        <v>8.5808580858085808</v>
      </c>
      <c r="U60" s="90">
        <f t="shared" si="4"/>
        <v>70.192307692307693</v>
      </c>
      <c r="V60" s="90">
        <f t="shared" si="1"/>
        <v>0</v>
      </c>
      <c r="W60" s="90">
        <v>0</v>
      </c>
      <c r="X60" s="91">
        <f t="shared" si="3"/>
        <v>0</v>
      </c>
    </row>
    <row r="61" spans="1:24" ht="20.100000000000001" customHeight="1" thickBot="1" x14ac:dyDescent="0.25">
      <c r="A61" s="86"/>
      <c r="B61" s="87"/>
      <c r="C61" s="88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0"/>
      <c r="T61" s="90"/>
      <c r="U61" s="90"/>
      <c r="V61" s="90"/>
      <c r="W61" s="90"/>
      <c r="X61" s="91"/>
    </row>
    <row r="62" spans="1:24" ht="20.100000000000001" customHeight="1" thickBot="1" x14ac:dyDescent="0.25">
      <c r="A62" s="116" t="s">
        <v>94</v>
      </c>
      <c r="B62" s="117"/>
      <c r="C62" s="82">
        <v>11411</v>
      </c>
      <c r="D62" s="83">
        <v>2276</v>
      </c>
      <c r="E62" s="83">
        <v>116</v>
      </c>
      <c r="F62" s="83">
        <v>72</v>
      </c>
      <c r="G62" s="83">
        <v>21</v>
      </c>
      <c r="H62" s="83">
        <v>1</v>
      </c>
      <c r="I62" s="83">
        <v>0</v>
      </c>
      <c r="J62" s="83">
        <v>0</v>
      </c>
      <c r="K62" s="83">
        <v>0</v>
      </c>
      <c r="L62" s="83">
        <v>0</v>
      </c>
      <c r="M62" s="83">
        <v>0</v>
      </c>
      <c r="N62" s="83">
        <v>1</v>
      </c>
      <c r="O62" s="83">
        <v>37</v>
      </c>
      <c r="P62" s="83">
        <v>13</v>
      </c>
      <c r="Q62" s="83">
        <v>44</v>
      </c>
      <c r="R62" s="83">
        <v>1</v>
      </c>
      <c r="S62" s="84">
        <f t="shared" si="4"/>
        <v>19.94566646218561</v>
      </c>
      <c r="T62" s="84">
        <f t="shared" si="4"/>
        <v>5.0966608084358525</v>
      </c>
      <c r="U62" s="84">
        <f t="shared" si="4"/>
        <v>62.068965517241381</v>
      </c>
      <c r="V62" s="84">
        <f t="shared" si="1"/>
        <v>43.936731107205624</v>
      </c>
      <c r="W62" s="84">
        <f t="shared" si="2"/>
        <v>0</v>
      </c>
      <c r="X62" s="85">
        <f t="shared" si="3"/>
        <v>0.86206896551724133</v>
      </c>
    </row>
    <row r="63" spans="1:24" ht="20.100000000000001" customHeight="1" x14ac:dyDescent="0.2">
      <c r="A63" s="114" t="s">
        <v>95</v>
      </c>
      <c r="B63" s="115"/>
      <c r="C63" s="93">
        <v>11411</v>
      </c>
      <c r="D63" s="94">
        <v>2276</v>
      </c>
      <c r="E63" s="94">
        <v>116</v>
      </c>
      <c r="F63" s="94">
        <v>72</v>
      </c>
      <c r="G63" s="94">
        <v>21</v>
      </c>
      <c r="H63" s="94">
        <v>1</v>
      </c>
      <c r="I63" s="94">
        <v>0</v>
      </c>
      <c r="J63" s="94">
        <v>0</v>
      </c>
      <c r="K63" s="94">
        <v>0</v>
      </c>
      <c r="L63" s="94">
        <v>0</v>
      </c>
      <c r="M63" s="94">
        <v>0</v>
      </c>
      <c r="N63" s="94">
        <v>1</v>
      </c>
      <c r="O63" s="94">
        <v>37</v>
      </c>
      <c r="P63" s="94">
        <v>13</v>
      </c>
      <c r="Q63" s="94">
        <v>44</v>
      </c>
      <c r="R63" s="94">
        <v>1</v>
      </c>
      <c r="S63" s="90">
        <f t="shared" si="4"/>
        <v>19.94566646218561</v>
      </c>
      <c r="T63" s="90">
        <f t="shared" si="4"/>
        <v>5.0966608084358525</v>
      </c>
      <c r="U63" s="90">
        <f t="shared" si="4"/>
        <v>62.068965517241381</v>
      </c>
      <c r="V63" s="90">
        <f t="shared" si="1"/>
        <v>43.936731107205624</v>
      </c>
      <c r="W63" s="90">
        <f t="shared" si="2"/>
        <v>0</v>
      </c>
      <c r="X63" s="91">
        <f t="shared" si="3"/>
        <v>0.86206896551724133</v>
      </c>
    </row>
    <row r="64" spans="1:24" ht="20.100000000000001" customHeight="1" thickBot="1" x14ac:dyDescent="0.25">
      <c r="A64" s="86"/>
      <c r="B64" s="87"/>
      <c r="C64" s="88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0"/>
      <c r="T64" s="90"/>
      <c r="U64" s="90"/>
      <c r="V64" s="90"/>
      <c r="W64" s="90"/>
      <c r="X64" s="91"/>
    </row>
    <row r="65" spans="1:24" ht="20.100000000000001" customHeight="1" thickBot="1" x14ac:dyDescent="0.25">
      <c r="A65" s="116" t="s">
        <v>96</v>
      </c>
      <c r="B65" s="117"/>
      <c r="C65" s="82">
        <v>15022</v>
      </c>
      <c r="D65" s="83">
        <v>2370</v>
      </c>
      <c r="E65" s="83">
        <v>121</v>
      </c>
      <c r="F65" s="83">
        <v>93</v>
      </c>
      <c r="G65" s="83">
        <v>50</v>
      </c>
      <c r="H65" s="83">
        <v>0</v>
      </c>
      <c r="I65" s="83">
        <v>1</v>
      </c>
      <c r="J65" s="83">
        <v>0</v>
      </c>
      <c r="K65" s="83">
        <v>3</v>
      </c>
      <c r="L65" s="83">
        <v>1</v>
      </c>
      <c r="M65" s="83">
        <v>0</v>
      </c>
      <c r="N65" s="83">
        <v>5</v>
      </c>
      <c r="O65" s="83">
        <v>31</v>
      </c>
      <c r="P65" s="83">
        <v>7</v>
      </c>
      <c r="Q65" s="83">
        <v>28</v>
      </c>
      <c r="R65" s="83">
        <v>0</v>
      </c>
      <c r="S65" s="84">
        <f t="shared" si="4"/>
        <v>15.77686060444681</v>
      </c>
      <c r="T65" s="84">
        <f t="shared" si="4"/>
        <v>5.1054852320675099</v>
      </c>
      <c r="U65" s="84">
        <f t="shared" si="4"/>
        <v>76.859504132231407</v>
      </c>
      <c r="V65" s="84">
        <f t="shared" si="1"/>
        <v>210.97046413502107</v>
      </c>
      <c r="W65" s="84">
        <f t="shared" si="2"/>
        <v>80</v>
      </c>
      <c r="X65" s="85">
        <f t="shared" si="3"/>
        <v>4.1322314049586781</v>
      </c>
    </row>
    <row r="66" spans="1:24" ht="20.100000000000001" customHeight="1" x14ac:dyDescent="0.2">
      <c r="A66" s="114" t="s">
        <v>97</v>
      </c>
      <c r="B66" s="115"/>
      <c r="C66" s="93">
        <v>15022</v>
      </c>
      <c r="D66" s="94">
        <v>2370</v>
      </c>
      <c r="E66" s="94">
        <v>121</v>
      </c>
      <c r="F66" s="94">
        <v>93</v>
      </c>
      <c r="G66" s="94">
        <v>50</v>
      </c>
      <c r="H66" s="94">
        <v>0</v>
      </c>
      <c r="I66" s="94">
        <v>1</v>
      </c>
      <c r="J66" s="94">
        <v>0</v>
      </c>
      <c r="K66" s="94">
        <v>3</v>
      </c>
      <c r="L66" s="94">
        <v>1</v>
      </c>
      <c r="M66" s="94">
        <v>0</v>
      </c>
      <c r="N66" s="94">
        <v>5</v>
      </c>
      <c r="O66" s="94">
        <v>31</v>
      </c>
      <c r="P66" s="94">
        <v>7</v>
      </c>
      <c r="Q66" s="94">
        <v>28</v>
      </c>
      <c r="R66" s="94">
        <v>0</v>
      </c>
      <c r="S66" s="90">
        <f t="shared" si="4"/>
        <v>15.77686060444681</v>
      </c>
      <c r="T66" s="90">
        <f t="shared" si="4"/>
        <v>5.1054852320675099</v>
      </c>
      <c r="U66" s="90">
        <f t="shared" si="4"/>
        <v>76.859504132231407</v>
      </c>
      <c r="V66" s="90">
        <f t="shared" si="1"/>
        <v>210.97046413502107</v>
      </c>
      <c r="W66" s="90">
        <f t="shared" si="2"/>
        <v>80</v>
      </c>
      <c r="X66" s="91">
        <f t="shared" si="3"/>
        <v>4.1322314049586781</v>
      </c>
    </row>
    <row r="67" spans="1:24" ht="20.100000000000001" customHeight="1" thickBot="1" x14ac:dyDescent="0.25">
      <c r="A67" s="86"/>
      <c r="B67" s="87"/>
      <c r="C67" s="88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0"/>
      <c r="T67" s="90"/>
      <c r="U67" s="90"/>
      <c r="V67" s="90"/>
      <c r="W67" s="90"/>
      <c r="X67" s="91"/>
    </row>
    <row r="68" spans="1:24" ht="20.100000000000001" customHeight="1" thickBot="1" x14ac:dyDescent="0.25">
      <c r="A68" s="116" t="s">
        <v>98</v>
      </c>
      <c r="B68" s="117"/>
      <c r="C68" s="82">
        <v>36870</v>
      </c>
      <c r="D68" s="83">
        <v>5098</v>
      </c>
      <c r="E68" s="83">
        <v>451</v>
      </c>
      <c r="F68" s="83">
        <v>315</v>
      </c>
      <c r="G68" s="83">
        <v>52</v>
      </c>
      <c r="H68" s="83">
        <v>2</v>
      </c>
      <c r="I68" s="83">
        <v>7</v>
      </c>
      <c r="J68" s="83">
        <v>0</v>
      </c>
      <c r="K68" s="83">
        <v>18</v>
      </c>
      <c r="L68" s="83">
        <v>18</v>
      </c>
      <c r="M68" s="83">
        <v>5</v>
      </c>
      <c r="N68" s="83">
        <v>50</v>
      </c>
      <c r="O68" s="83">
        <v>120</v>
      </c>
      <c r="P68" s="83">
        <v>78</v>
      </c>
      <c r="Q68" s="83">
        <v>136</v>
      </c>
      <c r="R68" s="83">
        <v>16</v>
      </c>
      <c r="S68" s="84">
        <f t="shared" si="4"/>
        <v>13.826959587740712</v>
      </c>
      <c r="T68" s="84">
        <f t="shared" si="4"/>
        <v>8.8466065123577877</v>
      </c>
      <c r="U68" s="84">
        <f t="shared" si="4"/>
        <v>69.844789356984478</v>
      </c>
      <c r="V68" s="84">
        <f t="shared" si="1"/>
        <v>980.77677520596319</v>
      </c>
      <c r="W68" s="84">
        <f t="shared" si="2"/>
        <v>72</v>
      </c>
      <c r="X68" s="85">
        <f t="shared" si="3"/>
        <v>11.086474501108649</v>
      </c>
    </row>
    <row r="69" spans="1:24" ht="20.100000000000001" customHeight="1" x14ac:dyDescent="0.2">
      <c r="A69" s="114" t="s">
        <v>99</v>
      </c>
      <c r="B69" s="115"/>
      <c r="C69" s="93">
        <v>36870</v>
      </c>
      <c r="D69" s="94">
        <v>5098</v>
      </c>
      <c r="E69" s="94">
        <v>451</v>
      </c>
      <c r="F69" s="94">
        <v>315</v>
      </c>
      <c r="G69" s="94">
        <v>52</v>
      </c>
      <c r="H69" s="94">
        <v>2</v>
      </c>
      <c r="I69" s="94">
        <v>7</v>
      </c>
      <c r="J69" s="94">
        <v>0</v>
      </c>
      <c r="K69" s="94">
        <v>18</v>
      </c>
      <c r="L69" s="94">
        <v>18</v>
      </c>
      <c r="M69" s="94">
        <v>5</v>
      </c>
      <c r="N69" s="94">
        <v>50</v>
      </c>
      <c r="O69" s="94">
        <v>120</v>
      </c>
      <c r="P69" s="94">
        <v>78</v>
      </c>
      <c r="Q69" s="94">
        <v>136</v>
      </c>
      <c r="R69" s="94">
        <v>16</v>
      </c>
      <c r="S69" s="90">
        <f t="shared" si="4"/>
        <v>13.826959587740712</v>
      </c>
      <c r="T69" s="90">
        <f t="shared" si="4"/>
        <v>8.8466065123577877</v>
      </c>
      <c r="U69" s="90">
        <f t="shared" si="4"/>
        <v>69.844789356984478</v>
      </c>
      <c r="V69" s="90">
        <f t="shared" si="1"/>
        <v>980.77677520596319</v>
      </c>
      <c r="W69" s="90">
        <f t="shared" si="2"/>
        <v>72</v>
      </c>
      <c r="X69" s="91">
        <f t="shared" si="3"/>
        <v>11.086474501108649</v>
      </c>
    </row>
    <row r="70" spans="1:24" ht="20.100000000000001" customHeight="1" x14ac:dyDescent="0.2">
      <c r="A70" s="95"/>
      <c r="B70" s="96"/>
      <c r="C70" s="97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9"/>
      <c r="T70" s="99"/>
      <c r="U70" s="99"/>
      <c r="V70" s="99"/>
      <c r="W70" s="99"/>
      <c r="X70" s="100"/>
    </row>
  </sheetData>
  <mergeCells count="70">
    <mergeCell ref="G3:H3"/>
    <mergeCell ref="A4:B4"/>
    <mergeCell ref="A5:B8"/>
    <mergeCell ref="C5:C8"/>
    <mergeCell ref="D5:D8"/>
    <mergeCell ref="E5:E8"/>
    <mergeCell ref="F5:F8"/>
    <mergeCell ref="G5:P5"/>
    <mergeCell ref="A16:B16"/>
    <mergeCell ref="W5:W8"/>
    <mergeCell ref="X5:X8"/>
    <mergeCell ref="G6:G8"/>
    <mergeCell ref="H6:N6"/>
    <mergeCell ref="O6:O8"/>
    <mergeCell ref="P6:P8"/>
    <mergeCell ref="J7:L7"/>
    <mergeCell ref="M7:M8"/>
    <mergeCell ref="N7:N8"/>
    <mergeCell ref="Q5:Q8"/>
    <mergeCell ref="R5:R8"/>
    <mergeCell ref="S5:S8"/>
    <mergeCell ref="T5:T8"/>
    <mergeCell ref="U5:U8"/>
    <mergeCell ref="V5:V8"/>
    <mergeCell ref="A9:B9"/>
    <mergeCell ref="A10:B10"/>
    <mergeCell ref="A12:B12"/>
    <mergeCell ref="A13:B13"/>
    <mergeCell ref="A15:B15"/>
    <mergeCell ref="A31:B31"/>
    <mergeCell ref="A17:B17"/>
    <mergeCell ref="A18:B18"/>
    <mergeCell ref="A20:B20"/>
    <mergeCell ref="A21:B21"/>
    <mergeCell ref="A22:B22"/>
    <mergeCell ref="A23:B23"/>
    <mergeCell ref="A24:B24"/>
    <mergeCell ref="A26:B26"/>
    <mergeCell ref="A27:B27"/>
    <mergeCell ref="A28:B28"/>
    <mergeCell ref="A30:B30"/>
    <mergeCell ref="A46:B46"/>
    <mergeCell ref="A32:B32"/>
    <mergeCell ref="A33:B33"/>
    <mergeCell ref="A34:B34"/>
    <mergeCell ref="A35:B35"/>
    <mergeCell ref="A37:B37"/>
    <mergeCell ref="A38:B38"/>
    <mergeCell ref="A39:B39"/>
    <mergeCell ref="A40:B40"/>
    <mergeCell ref="A41:B41"/>
    <mergeCell ref="A43:B43"/>
    <mergeCell ref="A44:B44"/>
    <mergeCell ref="A62:B62"/>
    <mergeCell ref="A47:B47"/>
    <mergeCell ref="A48:B48"/>
    <mergeCell ref="A50:B50"/>
    <mergeCell ref="A51:B51"/>
    <mergeCell ref="A52:B52"/>
    <mergeCell ref="A54:B54"/>
    <mergeCell ref="A55:B55"/>
    <mergeCell ref="A56:B56"/>
    <mergeCell ref="A58:B58"/>
    <mergeCell ref="A59:B59"/>
    <mergeCell ref="A60:B60"/>
    <mergeCell ref="A63:B63"/>
    <mergeCell ref="A65:B65"/>
    <mergeCell ref="A66:B66"/>
    <mergeCell ref="A68:B68"/>
    <mergeCell ref="A69:B69"/>
  </mergeCells>
  <phoneticPr fontId="5"/>
  <pageMargins left="0.7" right="0.7" top="0.75" bottom="0.75" header="0.3" footer="0.3"/>
  <pageSetup paperSize="8" scale="5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年齢階級別</vt:lpstr>
      <vt:lpstr>市町村別</vt:lpstr>
      <vt:lpstr>市町村別!Print_Area</vt:lpstr>
      <vt:lpstr>年齢階級別!Print_Area</vt:lpstr>
      <vt:lpstr>年齢階級別!Print_Titles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2021-01-18T02:25:17Z</dcterms:created>
  <dcterms:modified xsi:type="dcterms:W3CDTF">2022-03-07T00:03:14Z</dcterms:modified>
</cp:coreProperties>
</file>