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2_がん検診等結果報告\R2\03_R1年度がん検診等結果報告\11_提供用集計表\02_市町村あて\"/>
    </mc:Choice>
  </mc:AlternateContent>
  <bookViews>
    <workbookView xWindow="0" yWindow="0" windowWidth="20490" windowHeight="7365"/>
  </bookViews>
  <sheets>
    <sheet name="年齢階級別" sheetId="1" r:id="rId1"/>
    <sheet name="市町村別" sheetId="2" r:id="rId2"/>
  </sheets>
  <definedNames>
    <definedName name="_xlnm.Print_Area" localSheetId="1">市町村別!$A$1:$AI$71</definedName>
    <definedName name="_xlnm.Print_Area" localSheetId="0">年齢階級別!$A$1:$AH$64</definedName>
    <definedName name="_xlnm.Print_Titles" localSheetId="0">年齢階級別!$A:$A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63" i="1" l="1"/>
  <c r="AF63" i="1"/>
  <c r="AE63" i="1"/>
  <c r="AD63" i="1"/>
  <c r="AC63" i="1"/>
  <c r="AG62" i="1"/>
  <c r="AF62" i="1"/>
  <c r="AE62" i="1"/>
  <c r="AD62" i="1"/>
  <c r="AC62" i="1"/>
  <c r="AG61" i="1"/>
  <c r="AF61" i="1"/>
  <c r="AE61" i="1"/>
  <c r="AD61" i="1"/>
  <c r="AC61" i="1"/>
  <c r="AG60" i="1"/>
  <c r="AF60" i="1"/>
  <c r="AE60" i="1"/>
  <c r="AD60" i="1"/>
  <c r="AC60" i="1"/>
  <c r="AG59" i="1"/>
  <c r="AF59" i="1"/>
  <c r="AE59" i="1"/>
  <c r="AD59" i="1"/>
  <c r="AC59" i="1"/>
  <c r="AG58" i="1"/>
  <c r="AF58" i="1"/>
  <c r="AE58" i="1"/>
  <c r="AD58" i="1"/>
  <c r="AC58" i="1"/>
  <c r="AG57" i="1"/>
  <c r="AF57" i="1"/>
  <c r="AE57" i="1"/>
  <c r="AD57" i="1"/>
  <c r="AC57" i="1"/>
  <c r="AG56" i="1"/>
  <c r="AF56" i="1"/>
  <c r="AE56" i="1"/>
  <c r="AD56" i="1"/>
  <c r="AC56" i="1"/>
  <c r="AG55" i="1"/>
  <c r="AF55" i="1"/>
  <c r="AE55" i="1"/>
  <c r="AD55" i="1"/>
  <c r="AC55" i="1"/>
  <c r="AG54" i="1"/>
  <c r="AF54" i="1"/>
  <c r="AE54" i="1"/>
  <c r="AD54" i="1"/>
  <c r="AC54" i="1"/>
  <c r="AF52" i="1"/>
  <c r="AD52" i="1"/>
  <c r="AG42" i="1"/>
  <c r="AF42" i="1"/>
  <c r="AE42" i="1"/>
  <c r="AD42" i="1"/>
  <c r="AG41" i="1"/>
  <c r="AF41" i="1"/>
  <c r="AE41" i="1"/>
  <c r="AD41" i="1"/>
  <c r="AG40" i="1"/>
  <c r="AF40" i="1"/>
  <c r="AE40" i="1"/>
  <c r="AD40" i="1"/>
  <c r="AG39" i="1"/>
  <c r="AF39" i="1"/>
  <c r="AE39" i="1"/>
  <c r="AD39" i="1"/>
  <c r="AG38" i="1"/>
  <c r="AF38" i="1"/>
  <c r="AE38" i="1"/>
  <c r="AD38" i="1"/>
  <c r="AG37" i="1"/>
  <c r="AF37" i="1"/>
  <c r="AE37" i="1"/>
  <c r="AD37" i="1"/>
  <c r="AG36" i="1"/>
  <c r="AF36" i="1"/>
  <c r="AE36" i="1"/>
  <c r="AD36" i="1"/>
  <c r="AG35" i="1"/>
  <c r="AF35" i="1"/>
  <c r="AE35" i="1"/>
  <c r="AD35" i="1"/>
  <c r="AG34" i="1"/>
  <c r="AF34" i="1"/>
  <c r="AE34" i="1"/>
  <c r="AD34" i="1"/>
  <c r="AG33" i="1"/>
  <c r="AF33" i="1"/>
  <c r="AE33" i="1"/>
  <c r="AD33" i="1"/>
  <c r="AF31" i="1"/>
  <c r="AD31" i="1"/>
  <c r="AG21" i="1"/>
  <c r="AF21" i="1"/>
  <c r="AE21" i="1"/>
  <c r="AD21" i="1"/>
  <c r="AG20" i="1"/>
  <c r="AF20" i="1"/>
  <c r="AE20" i="1"/>
  <c r="AD20" i="1"/>
  <c r="AG19" i="1"/>
  <c r="AF19" i="1"/>
  <c r="AE19" i="1"/>
  <c r="AD19" i="1"/>
  <c r="AG18" i="1"/>
  <c r="AF18" i="1"/>
  <c r="AE18" i="1"/>
  <c r="AD18" i="1"/>
  <c r="AG17" i="1"/>
  <c r="AF17" i="1"/>
  <c r="AE17" i="1"/>
  <c r="AD17" i="1"/>
  <c r="AG16" i="1"/>
  <c r="AF16" i="1"/>
  <c r="AE16" i="1"/>
  <c r="AD16" i="1"/>
  <c r="AG15" i="1"/>
  <c r="AF15" i="1"/>
  <c r="AE15" i="1"/>
  <c r="AD15" i="1"/>
  <c r="AG14" i="1"/>
  <c r="AF14" i="1"/>
  <c r="AE14" i="1"/>
  <c r="AD14" i="1"/>
  <c r="AG13" i="1"/>
  <c r="AF13" i="1"/>
  <c r="AE13" i="1"/>
  <c r="AD13" i="1"/>
  <c r="AG12" i="1"/>
  <c r="AF12" i="1"/>
  <c r="AE12" i="1"/>
  <c r="AD12" i="1"/>
  <c r="AF10" i="1"/>
  <c r="AD10" i="1"/>
</calcChain>
</file>

<file path=xl/comments1.xml><?xml version="1.0" encoding="utf-8"?>
<comments xmlns="http://schemas.openxmlformats.org/spreadsheetml/2006/main">
  <authors>
    <author>新潟県</author>
  </authors>
  <commentList>
    <comment ref="D5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E5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D26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E26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  <comment ref="D47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E47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comments2.xml><?xml version="1.0" encoding="utf-8"?>
<comments xmlns="http://schemas.openxmlformats.org/spreadsheetml/2006/main">
  <authors>
    <author>新潟県</author>
  </authors>
  <commentList>
    <comment ref="E6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個人記録表「フィルム評価」の
「体動」「ポジショニング不適」「条件不良」が該当</t>
        </r>
      </text>
    </comment>
    <comment ref="F6" authorId="0" shapeId="0">
      <text>
        <r>
          <rPr>
            <sz val="12"/>
            <color indexed="81"/>
            <rFont val="ＭＳ Ｐゴシック"/>
            <family val="3"/>
            <charset val="128"/>
          </rPr>
          <t>個人記録票「フィルム評価」の「その他」が該当</t>
        </r>
      </text>
    </comment>
  </commentList>
</comments>
</file>

<file path=xl/sharedStrings.xml><?xml version="1.0" encoding="utf-8"?>
<sst xmlns="http://schemas.openxmlformats.org/spreadsheetml/2006/main" count="229" uniqueCount="106">
  <si>
    <t>令和元年度　乳がん検診結果報告書（年齢階級別集計表）1/3</t>
    <rPh sb="0" eb="2">
      <t>レイワ</t>
    </rPh>
    <rPh sb="2" eb="3">
      <t>ガン</t>
    </rPh>
    <phoneticPr fontId="4"/>
  </si>
  <si>
    <t>初 診</t>
    <phoneticPr fontId="7"/>
  </si>
  <si>
    <t>（令和２年３月末現在）</t>
    <rPh sb="1" eb="3">
      <t>レイワ</t>
    </rPh>
    <rPh sb="7" eb="8">
      <t>マツ</t>
    </rPh>
    <phoneticPr fontId="4"/>
  </si>
  <si>
    <t>区   分</t>
    <phoneticPr fontId="4"/>
  </si>
  <si>
    <t>対象者数　</t>
    <rPh sb="3" eb="4">
      <t>スウ</t>
    </rPh>
    <phoneticPr fontId="4"/>
  </si>
  <si>
    <t>マンモグラフィ</t>
    <phoneticPr fontId="7"/>
  </si>
  <si>
    <t>総合判定</t>
    <rPh sb="0" eb="2">
      <t>ソウゴウ</t>
    </rPh>
    <rPh sb="2" eb="4">
      <t>ハンテイ</t>
    </rPh>
    <phoneticPr fontId="7"/>
  </si>
  <si>
    <t>精検受診者数</t>
    <rPh sb="2" eb="5">
      <t>ジュシンシャ</t>
    </rPh>
    <rPh sb="5" eb="6">
      <t>スウ</t>
    </rPh>
    <phoneticPr fontId="7"/>
  </si>
  <si>
    <t>精      検      結      果</t>
    <rPh sb="0" eb="1">
      <t>セイ</t>
    </rPh>
    <phoneticPr fontId="4"/>
  </si>
  <si>
    <t>精検未受診者</t>
    <rPh sb="0" eb="1">
      <t>セイ</t>
    </rPh>
    <rPh sb="1" eb="2">
      <t>ケン</t>
    </rPh>
    <rPh sb="2" eb="3">
      <t>ミ</t>
    </rPh>
    <rPh sb="3" eb="6">
      <t>ジュシンシャ</t>
    </rPh>
    <phoneticPr fontId="7"/>
  </si>
  <si>
    <t>精検結果未把握</t>
    <rPh sb="0" eb="1">
      <t>セイ</t>
    </rPh>
    <rPh sb="1" eb="2">
      <t>ケン</t>
    </rPh>
    <rPh sb="2" eb="4">
      <t>ケッカ</t>
    </rPh>
    <rPh sb="4" eb="5">
      <t>ミ</t>
    </rPh>
    <rPh sb="5" eb="7">
      <t>ハアク</t>
    </rPh>
    <phoneticPr fontId="7"/>
  </si>
  <si>
    <t>前年度受診者数</t>
    <rPh sb="0" eb="3">
      <t>ゼンネンド</t>
    </rPh>
    <rPh sb="3" eb="6">
      <t>ジュシンシャ</t>
    </rPh>
    <rPh sb="6" eb="7">
      <t>スウ</t>
    </rPh>
    <phoneticPr fontId="7"/>
  </si>
  <si>
    <t>2年連続受診者数</t>
    <rPh sb="1" eb="2">
      <t>ネン</t>
    </rPh>
    <rPh sb="2" eb="4">
      <t>レンゾク</t>
    </rPh>
    <rPh sb="4" eb="7">
      <t>ジュシンシャ</t>
    </rPh>
    <rPh sb="7" eb="8">
      <t>スウ</t>
    </rPh>
    <phoneticPr fontId="7"/>
  </si>
  <si>
    <t>受診率</t>
    <phoneticPr fontId="8"/>
  </si>
  <si>
    <t>要精検率</t>
  </si>
  <si>
    <t>精検受診率</t>
  </si>
  <si>
    <t>がん発見率</t>
  </si>
  <si>
    <t>陽性反応適中度</t>
    <rPh sb="4" eb="6">
      <t>テキチュウ</t>
    </rPh>
    <phoneticPr fontId="4"/>
  </si>
  <si>
    <t>受診者数</t>
  </si>
  <si>
    <t>判定不能</t>
    <rPh sb="0" eb="2">
      <t>ハンテイ</t>
    </rPh>
    <rPh sb="2" eb="4">
      <t>フノウ</t>
    </rPh>
    <phoneticPr fontId="4"/>
  </si>
  <si>
    <t>判定</t>
    <rPh sb="0" eb="2">
      <t>ハンテイ</t>
    </rPh>
    <phoneticPr fontId="4"/>
  </si>
  <si>
    <t>精検不要</t>
    <rPh sb="0" eb="1">
      <t>セイ</t>
    </rPh>
    <rPh sb="1" eb="2">
      <t>ケン</t>
    </rPh>
    <rPh sb="2" eb="4">
      <t>フヨウ</t>
    </rPh>
    <phoneticPr fontId="7"/>
  </si>
  <si>
    <t>要精検者数</t>
    <rPh sb="3" eb="4">
      <t>シャ</t>
    </rPh>
    <rPh sb="4" eb="5">
      <t>スウ</t>
    </rPh>
    <phoneticPr fontId="7"/>
  </si>
  <si>
    <t>異常なし</t>
    <rPh sb="0" eb="2">
      <t>イジョウ</t>
    </rPh>
    <phoneticPr fontId="7"/>
  </si>
  <si>
    <t>乳がん</t>
    <phoneticPr fontId="4"/>
  </si>
  <si>
    <t>線維腺腫</t>
    <phoneticPr fontId="7"/>
  </si>
  <si>
    <t>乳腺症</t>
    <rPh sb="0" eb="1">
      <t>ニュウ</t>
    </rPh>
    <rPh sb="1" eb="2">
      <t>セン</t>
    </rPh>
    <rPh sb="2" eb="3">
      <t>ショウ</t>
    </rPh>
    <phoneticPr fontId="7"/>
  </si>
  <si>
    <t>のう胞</t>
    <rPh sb="2" eb="3">
      <t>ホウ</t>
    </rPh>
    <phoneticPr fontId="7"/>
  </si>
  <si>
    <t>良性石灰化像</t>
    <rPh sb="0" eb="2">
      <t>リョウセイ</t>
    </rPh>
    <rPh sb="2" eb="4">
      <t>セッカイ</t>
    </rPh>
    <rPh sb="4" eb="5">
      <t>カ</t>
    </rPh>
    <rPh sb="5" eb="6">
      <t>ゾウ</t>
    </rPh>
    <phoneticPr fontId="7"/>
  </si>
  <si>
    <t>術後所見</t>
    <rPh sb="0" eb="1">
      <t>ジュツ</t>
    </rPh>
    <rPh sb="1" eb="2">
      <t>ゴ</t>
    </rPh>
    <rPh sb="2" eb="4">
      <t>ショケン</t>
    </rPh>
    <phoneticPr fontId="4"/>
  </si>
  <si>
    <t>その他</t>
  </si>
  <si>
    <t>N-1</t>
    <phoneticPr fontId="7"/>
  </si>
  <si>
    <t>N-2</t>
    <phoneticPr fontId="4"/>
  </si>
  <si>
    <t>早期がん
（再掲)</t>
    <phoneticPr fontId="4"/>
  </si>
  <si>
    <t>早期
がん
（再掲)</t>
    <rPh sb="0" eb="2">
      <t>ソウキ</t>
    </rPh>
    <rPh sb="7" eb="8">
      <t>サイ</t>
    </rPh>
    <rPh sb="8" eb="9">
      <t>ケイ</t>
    </rPh>
    <phoneticPr fontId="4"/>
  </si>
  <si>
    <t>非浸潤
がん
(再掲)</t>
    <rPh sb="0" eb="1">
      <t>ヒ</t>
    </rPh>
    <rPh sb="1" eb="2">
      <t>シン</t>
    </rPh>
    <rPh sb="2" eb="3">
      <t>ジュン</t>
    </rPh>
    <rPh sb="8" eb="9">
      <t>サイ</t>
    </rPh>
    <rPh sb="9" eb="10">
      <t>ケイ</t>
    </rPh>
    <phoneticPr fontId="4"/>
  </si>
  <si>
    <t xml:space="preserve"> 40歳未満</t>
    <phoneticPr fontId="4"/>
  </si>
  <si>
    <t>-</t>
    <phoneticPr fontId="4"/>
  </si>
  <si>
    <t xml:space="preserve"> 40～44歳</t>
  </si>
  <si>
    <t xml:space="preserve"> 45～49歳</t>
  </si>
  <si>
    <t xml:space="preserve"> 50～54歳</t>
  </si>
  <si>
    <t xml:space="preserve"> 55～59歳</t>
  </si>
  <si>
    <t xml:space="preserve"> 60～64歳</t>
  </si>
  <si>
    <t xml:space="preserve"> 65～69歳</t>
  </si>
  <si>
    <t xml:space="preserve"> 70～74歳</t>
  </si>
  <si>
    <t xml:space="preserve"> 75～79歳</t>
  </si>
  <si>
    <t xml:space="preserve"> 80歳以上</t>
  </si>
  <si>
    <t>　　計</t>
  </si>
  <si>
    <t>令和元年度　乳がん検診結果報告書（年齢階級別集計表）2/3</t>
    <rPh sb="0" eb="2">
      <t>レイワ</t>
    </rPh>
    <rPh sb="2" eb="4">
      <t>ガンネン</t>
    </rPh>
    <rPh sb="3" eb="5">
      <t>ネンド</t>
    </rPh>
    <rPh sb="6" eb="7">
      <t>ニュウ</t>
    </rPh>
    <rPh sb="9" eb="11">
      <t>ケンシン</t>
    </rPh>
    <rPh sb="11" eb="13">
      <t>ケッカ</t>
    </rPh>
    <rPh sb="13" eb="16">
      <t>ホウコクショ</t>
    </rPh>
    <rPh sb="17" eb="19">
      <t>ネンレイ</t>
    </rPh>
    <rPh sb="19" eb="22">
      <t>カイキュウベツ</t>
    </rPh>
    <rPh sb="22" eb="25">
      <t>シュウケイヒョウ</t>
    </rPh>
    <phoneticPr fontId="4"/>
  </si>
  <si>
    <t>再 診</t>
    <rPh sb="0" eb="1">
      <t>サイ</t>
    </rPh>
    <phoneticPr fontId="7"/>
  </si>
  <si>
    <t>（令和２年３月末現在）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7"/>
  </si>
  <si>
    <t>精      検      結      果</t>
    <phoneticPr fontId="4"/>
  </si>
  <si>
    <t>早期がん
（再掲)</t>
    <rPh sb="0" eb="2">
      <t>ソウキ</t>
    </rPh>
    <rPh sb="6" eb="8">
      <t>サイケイ</t>
    </rPh>
    <phoneticPr fontId="4"/>
  </si>
  <si>
    <t>令和元年度　乳がん検診結果報告書（年齢階級別集計表）3/3</t>
    <rPh sb="0" eb="2">
      <t>レイワ</t>
    </rPh>
    <rPh sb="2" eb="3">
      <t>ガン</t>
    </rPh>
    <rPh sb="3" eb="5">
      <t>ネンド</t>
    </rPh>
    <rPh sb="6" eb="7">
      <t>ニュウ</t>
    </rPh>
    <rPh sb="9" eb="11">
      <t>ケンシン</t>
    </rPh>
    <rPh sb="11" eb="13">
      <t>ケッカ</t>
    </rPh>
    <rPh sb="13" eb="16">
      <t>ホウコクショ</t>
    </rPh>
    <rPh sb="17" eb="19">
      <t>ネンレイ</t>
    </rPh>
    <rPh sb="19" eb="22">
      <t>カイキュウベツ</t>
    </rPh>
    <rPh sb="22" eb="25">
      <t>シュウケイヒョウ</t>
    </rPh>
    <phoneticPr fontId="4"/>
  </si>
  <si>
    <t>初診・再診合計</t>
    <rPh sb="0" eb="2">
      <t>ショシン</t>
    </rPh>
    <rPh sb="3" eb="5">
      <t>サイシン</t>
    </rPh>
    <rPh sb="5" eb="7">
      <t>ゴウケイ</t>
    </rPh>
    <phoneticPr fontId="7"/>
  </si>
  <si>
    <t>早期がん
（再掲)</t>
    <rPh sb="0" eb="2">
      <t>ソウキ</t>
    </rPh>
    <rPh sb="6" eb="7">
      <t>サイ</t>
    </rPh>
    <rPh sb="7" eb="8">
      <t>ケイ</t>
    </rPh>
    <phoneticPr fontId="4"/>
  </si>
  <si>
    <t>令和元年度　乳がん検診結果報告（市町村別集計表）</t>
    <rPh sb="0" eb="2">
      <t>レイワ</t>
    </rPh>
    <rPh sb="2" eb="4">
      <t>ガンネン</t>
    </rPh>
    <rPh sb="3" eb="5">
      <t>ネンド</t>
    </rPh>
    <rPh sb="6" eb="7">
      <t>ニュウ</t>
    </rPh>
    <rPh sb="9" eb="11">
      <t>ケンシン</t>
    </rPh>
    <rPh sb="11" eb="13">
      <t>ケッカ</t>
    </rPh>
    <rPh sb="13" eb="15">
      <t>ホウコク</t>
    </rPh>
    <rPh sb="16" eb="19">
      <t>シチョウソン</t>
    </rPh>
    <rPh sb="19" eb="20">
      <t>ベツ</t>
    </rPh>
    <rPh sb="20" eb="23">
      <t>シュウケイヒョウ</t>
    </rPh>
    <phoneticPr fontId="4"/>
  </si>
  <si>
    <t>※40歳以上</t>
    <rPh sb="3" eb="4">
      <t>サイ</t>
    </rPh>
    <rPh sb="4" eb="6">
      <t>イジョウ</t>
    </rPh>
    <phoneticPr fontId="4"/>
  </si>
  <si>
    <t xml:space="preserve"> (令和２年３月末日現在)</t>
    <rPh sb="2" eb="4">
      <t>レイワ</t>
    </rPh>
    <phoneticPr fontId="7"/>
  </si>
  <si>
    <t>対象者数</t>
    <rPh sb="3" eb="4">
      <t>スウ</t>
    </rPh>
    <phoneticPr fontId="4"/>
  </si>
  <si>
    <t xml:space="preserve">            精      検      結      果</t>
  </si>
  <si>
    <t>県計</t>
    <rPh sb="0" eb="1">
      <t>ケン</t>
    </rPh>
    <rPh sb="1" eb="2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</si>
  <si>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</si>
  <si>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</si>
  <si>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村上保健所管内計</t>
    <rPh sb="0" eb="2">
      <t>ムラカミ</t>
    </rPh>
    <rPh sb="2" eb="5">
      <t>ホケンジョ</t>
    </rPh>
    <rPh sb="5" eb="7">
      <t>カンナイ</t>
    </rPh>
    <rPh sb="7" eb="8">
      <t>ケイ</t>
    </rPh>
    <phoneticPr fontId="4"/>
  </si>
  <si>
    <t>村上市</t>
    <rPh sb="0" eb="3">
      <t>ムラカミシ</t>
    </rPh>
    <phoneticPr fontId="4"/>
  </si>
  <si>
    <t>関川村</t>
    <rPh sb="0" eb="3">
      <t>セキカワムラ</t>
    </rPh>
    <phoneticPr fontId="4"/>
  </si>
  <si>
    <t>粟島浦村</t>
    <rPh sb="0" eb="4">
      <t>アワシマウラムラ</t>
    </rPh>
    <phoneticPr fontId="4"/>
  </si>
  <si>
    <t>新発田保健所管内計</t>
    <rPh sb="0" eb="3">
      <t>シバタ</t>
    </rPh>
    <rPh sb="3" eb="6">
      <t>ホケンジョ</t>
    </rPh>
    <rPh sb="6" eb="8">
      <t>カンナイ</t>
    </rPh>
    <rPh sb="8" eb="9">
      <t>ケイ</t>
    </rPh>
    <phoneticPr fontId="4"/>
  </si>
  <si>
    <t>新発田市</t>
    <rPh sb="0" eb="4">
      <t>シバタシ</t>
    </rPh>
    <phoneticPr fontId="4"/>
  </si>
  <si>
    <t>阿賀野市</t>
    <rPh sb="0" eb="4">
      <t>アガノシ</t>
    </rPh>
    <phoneticPr fontId="4"/>
  </si>
  <si>
    <t>胎内市</t>
    <rPh sb="0" eb="3">
      <t>タイナイシ</t>
    </rPh>
    <phoneticPr fontId="4"/>
  </si>
  <si>
    <t>聖籠町</t>
    <rPh sb="0" eb="3">
      <t>セイロウマチ</t>
    </rPh>
    <phoneticPr fontId="4"/>
  </si>
  <si>
    <t>新津保健所管内計</t>
    <rPh sb="0" eb="2">
      <t>ニイツ</t>
    </rPh>
    <rPh sb="2" eb="5">
      <t>ホケンジョ</t>
    </rPh>
    <rPh sb="5" eb="7">
      <t>カンナイ</t>
    </rPh>
    <rPh sb="7" eb="8">
      <t>ケイ</t>
    </rPh>
    <phoneticPr fontId="4"/>
  </si>
  <si>
    <t>五泉市</t>
    <rPh sb="0" eb="3">
      <t>ゴセンシ</t>
    </rPh>
    <phoneticPr fontId="4"/>
  </si>
  <si>
    <t>阿賀町</t>
    <rPh sb="0" eb="3">
      <t>アガマチ</t>
    </rPh>
    <phoneticPr fontId="4"/>
  </si>
  <si>
    <t>三条保健所管内計</t>
    <rPh sb="0" eb="2">
      <t>サンジョウ</t>
    </rPh>
    <rPh sb="2" eb="5">
      <t>ホケンジョ</t>
    </rPh>
    <rPh sb="5" eb="7">
      <t>カンナイ</t>
    </rPh>
    <rPh sb="7" eb="8">
      <t>ケイ</t>
    </rPh>
    <phoneticPr fontId="4"/>
  </si>
  <si>
    <t>三条市</t>
    <rPh sb="0" eb="3">
      <t>サンジョウシ</t>
    </rPh>
    <phoneticPr fontId="4"/>
  </si>
  <si>
    <t>燕市</t>
    <rPh sb="0" eb="2">
      <t>ツバメシ</t>
    </rPh>
    <phoneticPr fontId="4"/>
  </si>
  <si>
    <t>加茂市</t>
    <rPh sb="0" eb="3">
      <t>カモシ</t>
    </rPh>
    <phoneticPr fontId="4"/>
  </si>
  <si>
    <t>田上町</t>
    <rPh sb="0" eb="3">
      <t>タガミマチ</t>
    </rPh>
    <phoneticPr fontId="4"/>
  </si>
  <si>
    <t>弥彦村</t>
    <rPh sb="0" eb="3">
      <t>ヤヒコムラ</t>
    </rPh>
    <phoneticPr fontId="4"/>
  </si>
  <si>
    <t>長岡保健所管内計</t>
    <rPh sb="0" eb="2">
      <t>ナガオカ</t>
    </rPh>
    <rPh sb="2" eb="5">
      <t>ホケンジョ</t>
    </rPh>
    <rPh sb="5" eb="7">
      <t>カンナイ</t>
    </rPh>
    <rPh sb="7" eb="8">
      <t>ケイ</t>
    </rPh>
    <phoneticPr fontId="4"/>
  </si>
  <si>
    <t>長岡市</t>
    <rPh sb="0" eb="3">
      <t>ナガオカシ</t>
    </rPh>
    <phoneticPr fontId="4"/>
  </si>
  <si>
    <t>見附市</t>
    <rPh sb="0" eb="3">
      <t>ミツケシ</t>
    </rPh>
    <phoneticPr fontId="4"/>
  </si>
  <si>
    <t>出雲崎町</t>
    <rPh sb="0" eb="4">
      <t>イズモザキマチ</t>
    </rPh>
    <phoneticPr fontId="4"/>
  </si>
  <si>
    <t>小千谷市</t>
    <rPh sb="0" eb="2">
      <t>コセン</t>
    </rPh>
    <rPh sb="2" eb="4">
      <t>タニシ</t>
    </rPh>
    <phoneticPr fontId="4"/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</si>
  <si>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4"/>
  </si>
  <si>
    <t>魚沼市</t>
    <rPh sb="0" eb="3">
      <t>ウオヌマシ</t>
    </rPh>
    <phoneticPr fontId="4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</si>
  <si>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4"/>
  </si>
  <si>
    <t>南魚沼市</t>
    <rPh sb="0" eb="4">
      <t>ミナミウオヌマシ</t>
    </rPh>
    <phoneticPr fontId="4"/>
  </si>
  <si>
    <t>湯沢町</t>
    <rPh sb="0" eb="3">
      <t>ユザワマチ</t>
    </rPh>
    <phoneticPr fontId="4"/>
  </si>
  <si>
    <t>十日町保健所管内計</t>
    <rPh sb="0" eb="3">
      <t>トオカマチ</t>
    </rPh>
    <rPh sb="3" eb="6">
      <t>ホケンジョ</t>
    </rPh>
    <rPh sb="6" eb="8">
      <t>カンナイ</t>
    </rPh>
    <rPh sb="8" eb="9">
      <t>ケイ</t>
    </rPh>
    <phoneticPr fontId="4"/>
  </si>
  <si>
    <t>十日町市</t>
    <rPh sb="0" eb="4">
      <t>トオカマチシ</t>
    </rPh>
    <phoneticPr fontId="4"/>
  </si>
  <si>
    <t>津南町</t>
    <rPh sb="0" eb="3">
      <t>ツナンマチ</t>
    </rPh>
    <phoneticPr fontId="4"/>
  </si>
  <si>
    <t>柏崎保健所管内計</t>
    <rPh sb="0" eb="2">
      <t>カシワザキ</t>
    </rPh>
    <rPh sb="2" eb="5">
      <t>ホケンジョ</t>
    </rPh>
    <rPh sb="5" eb="7">
      <t>カンナイ</t>
    </rPh>
    <rPh sb="7" eb="8">
      <t>ケイ</t>
    </rPh>
    <phoneticPr fontId="4"/>
  </si>
  <si>
    <t>柏崎市</t>
    <rPh sb="0" eb="3">
      <t>カシワザキシ</t>
    </rPh>
    <phoneticPr fontId="4"/>
  </si>
  <si>
    <t>刈羽村</t>
    <rPh sb="0" eb="2">
      <t>カリワ</t>
    </rPh>
    <rPh sb="2" eb="3">
      <t>ムラ</t>
    </rPh>
    <phoneticPr fontId="4"/>
  </si>
  <si>
    <t>上越保健所管内計</t>
    <rPh sb="0" eb="2">
      <t>ジョウエツ</t>
    </rPh>
    <rPh sb="2" eb="5">
      <t>ホケンジョ</t>
    </rPh>
    <rPh sb="5" eb="7">
      <t>カンナイ</t>
    </rPh>
    <rPh sb="7" eb="8">
      <t>ケイ</t>
    </rPh>
    <phoneticPr fontId="4"/>
  </si>
  <si>
    <t>上越市</t>
    <rPh sb="0" eb="3">
      <t>ジョウエツシ</t>
    </rPh>
    <phoneticPr fontId="4"/>
  </si>
  <si>
    <t>妙高市</t>
    <rPh sb="0" eb="3">
      <t>ミョウコウシ</t>
    </rPh>
    <phoneticPr fontId="4"/>
  </si>
  <si>
    <t>糸魚川保健所管内計</t>
    <rPh sb="0" eb="3">
      <t>イトイガワ</t>
    </rPh>
    <rPh sb="3" eb="6">
      <t>ホケンジョ</t>
    </rPh>
    <rPh sb="6" eb="8">
      <t>カンナイ</t>
    </rPh>
    <rPh sb="8" eb="9">
      <t>ケイ</t>
    </rPh>
    <phoneticPr fontId="4"/>
  </si>
  <si>
    <t>糸魚川市</t>
    <rPh sb="0" eb="4">
      <t>イトイガワシ</t>
    </rPh>
    <phoneticPr fontId="4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</si>
  <si>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4"/>
  </si>
  <si>
    <t>佐渡市</t>
    <rPh sb="0" eb="3">
      <t>サドシ</t>
    </rPh>
    <phoneticPr fontId="4"/>
  </si>
  <si>
    <t>新潟市</t>
    <rPh sb="0" eb="3">
      <t>ニイガタシ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</si>
</sst>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\-#,##0;\-"/>
    <numFmt numFmtId="177" formatCode="#,##0.0_);[Red]\(#,##0.0\)"/>
    <numFmt numFmtId="178" formatCode="#,##0.0;\-#,##0.0;\-"/>
    <numFmt numFmtId="179" formatCode="0.0%"/>
  </numFmts>
  <fonts count="21">
    <font>
      <sz val="13.5"/>
      <name val="FixedSys"/>
      <charset val="128"/>
    </font>
    <font>
      <sz val="11"/>
      <name val="ＭＳ Ｐゴシック"/>
      <family val="3"/>
      <charset val="128"/>
    </font>
    <font>
      <b/>
      <sz val="32"/>
      <name val="ＭＳ 明朝"/>
      <family val="1"/>
      <charset val="128"/>
    </font>
    <font>
      <sz val="6"/>
      <name val="ＭＳ 明朝"/>
      <family val="2"/>
      <charset val="128"/>
    </font>
    <font>
      <sz val="6.75"/>
      <name val="FixedSys"/>
      <charset val="128"/>
    </font>
    <font>
      <sz val="22"/>
      <name val="ＭＳ 明朝"/>
      <family val="1"/>
      <charset val="128"/>
    </font>
    <font>
      <b/>
      <sz val="32"/>
      <color indexed="10"/>
      <name val="ＭＳ 明朝"/>
      <family val="1"/>
      <charset val="128"/>
    </font>
    <font>
      <sz val="6.75"/>
      <name val="ＭＳ Ｐゴシック"/>
      <family val="3"/>
      <charset val="128"/>
    </font>
    <font>
      <sz val="6"/>
      <name val="ＭＳ Ｐゴシック"/>
      <family val="3"/>
      <charset val="128"/>
    </font>
    <font>
      <sz val="13.5"/>
      <name val="FixedSys"/>
      <charset val="128"/>
    </font>
    <font>
      <sz val="18"/>
      <name val="ＭＳ 明朝"/>
      <family val="1"/>
      <charset val="128"/>
    </font>
    <font>
      <sz val="24"/>
      <name val="ＭＳ 明朝"/>
      <family val="1"/>
      <charset val="128"/>
    </font>
    <font>
      <sz val="24"/>
      <name val="ＭＳ 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25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5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3.5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</cellStyleXfs>
  <cellXfs count="171">
    <xf numFmtId="0" fontId="0" fillId="0" borderId="0" xfId="0"/>
    <xf numFmtId="38" fontId="2" fillId="0" borderId="0" xfId="1" applyFont="1" applyFill="1" applyBorder="1" applyAlignment="1" applyProtection="1">
      <alignment horizontal="left" vertical="center"/>
    </xf>
    <xf numFmtId="38" fontId="5" fillId="0" borderId="0" xfId="1" applyFont="1" applyFill="1" applyBorder="1" applyProtection="1"/>
    <xf numFmtId="38" fontId="5" fillId="0" borderId="0" xfId="1" applyFont="1" applyFill="1" applyProtection="1"/>
    <xf numFmtId="38" fontId="5" fillId="0" borderId="0" xfId="1" applyFont="1" applyProtection="1"/>
    <xf numFmtId="38" fontId="6" fillId="0" borderId="1" xfId="1" applyFont="1" applyFill="1" applyBorder="1" applyAlignment="1" applyProtection="1">
      <alignment horizontal="left" vertical="center"/>
    </xf>
    <xf numFmtId="38" fontId="5" fillId="0" borderId="0" xfId="1" applyFont="1" applyFill="1" applyBorder="1" applyAlignment="1" applyProtection="1">
      <alignment horizontal="right"/>
    </xf>
    <xf numFmtId="176" fontId="5" fillId="0" borderId="2" xfId="1" applyNumberFormat="1" applyFont="1" applyFill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center" vertical="center" textRotation="255"/>
    </xf>
    <xf numFmtId="38" fontId="5" fillId="0" borderId="3" xfId="1" applyFont="1" applyFill="1" applyBorder="1" applyAlignment="1" applyProtection="1">
      <alignment horizontal="center" vertical="center"/>
    </xf>
    <xf numFmtId="38" fontId="5" fillId="0" borderId="4" xfId="1" applyFont="1" applyFill="1" applyBorder="1" applyAlignment="1" applyProtection="1">
      <alignment horizontal="center" vertical="center"/>
    </xf>
    <xf numFmtId="38" fontId="5" fillId="0" borderId="5" xfId="1" applyFont="1" applyFill="1" applyBorder="1" applyAlignment="1" applyProtection="1">
      <alignment horizontal="center" vertical="center"/>
    </xf>
    <xf numFmtId="38" fontId="5" fillId="0" borderId="2" xfId="1" applyFont="1" applyFill="1" applyBorder="1" applyAlignment="1" applyProtection="1">
      <alignment horizontal="center" vertical="center" textRotation="255" wrapText="1"/>
    </xf>
    <xf numFmtId="177" fontId="5" fillId="0" borderId="2" xfId="1" applyNumberFormat="1" applyFont="1" applyFill="1" applyBorder="1" applyAlignment="1" applyProtection="1">
      <alignment horizontal="center" vertical="center" textRotation="255"/>
    </xf>
    <xf numFmtId="176" fontId="5" fillId="0" borderId="6" xfId="1" applyNumberFormat="1" applyFont="1" applyFill="1" applyBorder="1" applyAlignment="1" applyProtection="1">
      <alignment horizontal="center" vertical="center"/>
    </xf>
    <xf numFmtId="38" fontId="5" fillId="0" borderId="6" xfId="1" applyFont="1" applyFill="1" applyBorder="1" applyAlignment="1" applyProtection="1">
      <alignment horizontal="center" vertical="center" textRotation="255"/>
    </xf>
    <xf numFmtId="38" fontId="5" fillId="0" borderId="7" xfId="1" applyFont="1" applyFill="1" applyBorder="1" applyAlignment="1" applyProtection="1">
      <alignment horizontal="center" vertical="center"/>
    </xf>
    <xf numFmtId="38" fontId="5" fillId="0" borderId="8" xfId="1" applyFont="1" applyFill="1" applyBorder="1" applyAlignment="1" applyProtection="1">
      <alignment horizontal="center" vertical="center" textRotation="255" wrapText="1"/>
    </xf>
    <xf numFmtId="38" fontId="5" fillId="0" borderId="9" xfId="1" applyFont="1" applyFill="1" applyBorder="1" applyAlignment="1" applyProtection="1">
      <alignment horizontal="center"/>
    </xf>
    <xf numFmtId="38" fontId="5" fillId="0" borderId="10" xfId="1" applyFont="1" applyFill="1" applyBorder="1" applyAlignment="1" applyProtection="1">
      <alignment horizontal="center"/>
    </xf>
    <xf numFmtId="38" fontId="5" fillId="0" borderId="6" xfId="1" applyFont="1" applyFill="1" applyBorder="1" applyAlignment="1" applyProtection="1">
      <alignment horizontal="center" vertical="center" textRotation="255" wrapText="1"/>
    </xf>
    <xf numFmtId="177" fontId="5" fillId="0" borderId="6" xfId="0" applyNumberFormat="1" applyFont="1" applyFill="1" applyBorder="1" applyAlignment="1">
      <alignment horizontal="center" vertical="center" textRotation="255"/>
    </xf>
    <xf numFmtId="38" fontId="5" fillId="0" borderId="2" xfId="1" applyFont="1" applyFill="1" applyBorder="1" applyAlignment="1" applyProtection="1">
      <alignment horizontal="center" vertical="center" wrapText="1"/>
    </xf>
    <xf numFmtId="38" fontId="5" fillId="0" borderId="11" xfId="1" applyFont="1" applyFill="1" applyBorder="1" applyAlignment="1" applyProtection="1">
      <alignment horizontal="center" vertical="center" textRotation="255"/>
    </xf>
    <xf numFmtId="38" fontId="5" fillId="0" borderId="10" xfId="1" applyFont="1" applyFill="1" applyBorder="1" applyAlignment="1" applyProtection="1">
      <alignment horizontal="center" wrapText="1"/>
    </xf>
    <xf numFmtId="38" fontId="5" fillId="0" borderId="6" xfId="1" applyFont="1" applyFill="1" applyBorder="1" applyAlignment="1" applyProtection="1">
      <alignment horizontal="center" vertical="center" wrapText="1"/>
    </xf>
    <xf numFmtId="38" fontId="5" fillId="0" borderId="11" xfId="1" applyFont="1" applyFill="1" applyBorder="1" applyAlignment="1" applyProtection="1">
      <alignment horizontal="center" vertical="center" textRotation="255" wrapText="1"/>
    </xf>
    <xf numFmtId="38" fontId="10" fillId="0" borderId="2" xfId="1" applyFont="1" applyFill="1" applyBorder="1" applyAlignment="1" applyProtection="1">
      <alignment horizontal="center" vertical="center" wrapText="1"/>
    </xf>
    <xf numFmtId="38" fontId="10" fillId="0" borderId="6" xfId="1" applyFont="1" applyFill="1" applyBorder="1" applyAlignment="1" applyProtection="1">
      <alignment horizontal="center" vertical="center" wrapText="1"/>
    </xf>
    <xf numFmtId="176" fontId="5" fillId="0" borderId="12" xfId="1" applyNumberFormat="1" applyFont="1" applyFill="1" applyBorder="1" applyAlignment="1" applyProtection="1">
      <alignment horizontal="center" vertical="center"/>
    </xf>
    <xf numFmtId="38" fontId="5" fillId="0" borderId="12" xfId="1" applyFont="1" applyFill="1" applyBorder="1" applyAlignment="1" applyProtection="1">
      <alignment horizontal="center" vertical="center" textRotation="255"/>
    </xf>
    <xf numFmtId="38" fontId="5" fillId="0" borderId="12" xfId="1" applyFont="1" applyFill="1" applyBorder="1" applyAlignment="1" applyProtection="1">
      <alignment horizontal="center" vertical="center" wrapText="1"/>
    </xf>
    <xf numFmtId="38" fontId="5" fillId="0" borderId="12" xfId="1" applyFont="1" applyFill="1" applyBorder="1" applyAlignment="1" applyProtection="1">
      <alignment horizontal="center" vertical="center" textRotation="255" wrapText="1"/>
    </xf>
    <xf numFmtId="38" fontId="5" fillId="0" borderId="13" xfId="1" applyFont="1" applyFill="1" applyBorder="1" applyAlignment="1" applyProtection="1">
      <alignment horizontal="center" vertical="center" textRotation="255"/>
    </xf>
    <xf numFmtId="38" fontId="5" fillId="0" borderId="13" xfId="1" applyFont="1" applyFill="1" applyBorder="1" applyAlignment="1" applyProtection="1">
      <alignment horizontal="center" vertical="center" textRotation="255" wrapText="1"/>
    </xf>
    <xf numFmtId="38" fontId="10" fillId="0" borderId="12" xfId="1" applyFont="1" applyFill="1" applyBorder="1" applyAlignment="1" applyProtection="1">
      <alignment horizontal="center" vertical="center" wrapText="1"/>
    </xf>
    <xf numFmtId="177" fontId="5" fillId="0" borderId="12" xfId="0" applyNumberFormat="1" applyFont="1" applyFill="1" applyBorder="1" applyAlignment="1"/>
    <xf numFmtId="176" fontId="5" fillId="0" borderId="11" xfId="1" applyNumberFormat="1" applyFont="1" applyFill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176" fontId="5" fillId="0" borderId="0" xfId="1" applyNumberFormat="1" applyFont="1" applyFill="1" applyBorder="1" applyAlignment="1" applyProtection="1">
      <alignment horizontal="right" shrinkToFit="1"/>
      <protection locked="0"/>
    </xf>
    <xf numFmtId="176" fontId="5" fillId="0" borderId="0" xfId="2" applyNumberFormat="1" applyFont="1" applyFill="1" applyBorder="1" applyAlignment="1" applyProtection="1">
      <alignment horizontal="right" shrinkToFit="1"/>
      <protection locked="0"/>
    </xf>
    <xf numFmtId="178" fontId="5" fillId="0" borderId="0" xfId="1" applyNumberFormat="1" applyFont="1" applyFill="1" applyBorder="1" applyProtection="1"/>
    <xf numFmtId="176" fontId="11" fillId="0" borderId="7" xfId="1" applyNumberFormat="1" applyFont="1" applyFill="1" applyBorder="1" applyAlignment="1" applyProtection="1">
      <alignment horizontal="left"/>
    </xf>
    <xf numFmtId="176" fontId="11" fillId="0" borderId="14" xfId="1" applyNumberFormat="1" applyFont="1" applyFill="1" applyBorder="1" applyAlignment="1" applyProtection="1">
      <alignment horizontal="right"/>
    </xf>
    <xf numFmtId="38" fontId="12" fillId="0" borderId="7" xfId="1" applyFont="1" applyBorder="1" applyAlignment="1" applyProtection="1">
      <alignment horizontal="right" shrinkToFit="1"/>
      <protection locked="0"/>
    </xf>
    <xf numFmtId="176" fontId="12" fillId="0" borderId="7" xfId="1" applyNumberFormat="1" applyFont="1" applyBorder="1" applyAlignment="1" applyProtection="1">
      <alignment horizontal="right" shrinkToFit="1"/>
      <protection locked="0"/>
    </xf>
    <xf numFmtId="176" fontId="12" fillId="0" borderId="14" xfId="1" applyNumberFormat="1" applyFont="1" applyFill="1" applyBorder="1" applyAlignment="1" applyProtection="1">
      <alignment horizontal="right" shrinkToFit="1"/>
      <protection locked="0"/>
    </xf>
    <xf numFmtId="178" fontId="12" fillId="0" borderId="14" xfId="1" applyNumberFormat="1" applyFont="1" applyFill="1" applyBorder="1" applyAlignment="1" applyProtection="1">
      <alignment horizontal="right" shrinkToFit="1"/>
      <protection locked="0"/>
    </xf>
    <xf numFmtId="178" fontId="12" fillId="0" borderId="7" xfId="1" applyNumberFormat="1" applyFont="1" applyFill="1" applyBorder="1" applyProtection="1"/>
    <xf numFmtId="178" fontId="12" fillId="0" borderId="7" xfId="1" applyNumberFormat="1" applyFont="1" applyFill="1" applyBorder="1" applyAlignment="1" applyProtection="1">
      <alignment horizontal="right"/>
    </xf>
    <xf numFmtId="38" fontId="11" fillId="0" borderId="0" xfId="1" applyFont="1" applyFill="1" applyProtection="1"/>
    <xf numFmtId="38" fontId="11" fillId="0" borderId="0" xfId="1" applyFont="1" applyProtection="1"/>
    <xf numFmtId="176" fontId="11" fillId="0" borderId="11" xfId="1" applyNumberFormat="1" applyFont="1" applyFill="1" applyBorder="1" applyProtection="1"/>
    <xf numFmtId="176" fontId="11" fillId="0" borderId="4" xfId="1" applyNumberFormat="1" applyFont="1" applyFill="1" applyBorder="1" applyAlignment="1" applyProtection="1">
      <alignment horizontal="right"/>
    </xf>
    <xf numFmtId="38" fontId="12" fillId="0" borderId="4" xfId="1" applyFont="1" applyBorder="1" applyAlignment="1" applyProtection="1">
      <alignment horizontal="right" shrinkToFit="1"/>
      <protection locked="0"/>
    </xf>
    <xf numFmtId="176" fontId="12" fillId="0" borderId="4" xfId="1" applyNumberFormat="1" applyFont="1" applyFill="1" applyBorder="1" applyAlignment="1" applyProtection="1">
      <alignment horizontal="right" shrinkToFit="1"/>
      <protection locked="0"/>
    </xf>
    <xf numFmtId="176" fontId="12" fillId="0" borderId="0" xfId="1" applyNumberFormat="1" applyFont="1" applyFill="1" applyBorder="1" applyAlignment="1" applyProtection="1">
      <alignment horizontal="right" shrinkToFit="1"/>
      <protection locked="0"/>
    </xf>
    <xf numFmtId="176" fontId="12" fillId="0" borderId="0" xfId="2" applyNumberFormat="1" applyFont="1" applyFill="1" applyBorder="1" applyAlignment="1" applyProtection="1">
      <alignment horizontal="right" shrinkToFit="1"/>
      <protection locked="0"/>
    </xf>
    <xf numFmtId="178" fontId="12" fillId="0" borderId="4" xfId="1" applyNumberFormat="1" applyFont="1" applyFill="1" applyBorder="1" applyProtection="1"/>
    <xf numFmtId="178" fontId="12" fillId="0" borderId="4" xfId="1" applyNumberFormat="1" applyFont="1" applyFill="1" applyBorder="1" applyAlignment="1" applyProtection="1">
      <alignment horizontal="right"/>
    </xf>
    <xf numFmtId="176" fontId="11" fillId="0" borderId="7" xfId="1" applyNumberFormat="1" applyFont="1" applyFill="1" applyBorder="1" applyProtection="1"/>
    <xf numFmtId="176" fontId="12" fillId="0" borderId="7" xfId="1" applyNumberFormat="1" applyFont="1" applyFill="1" applyBorder="1" applyAlignment="1" applyProtection="1">
      <alignment horizontal="right" shrinkToFit="1"/>
      <protection locked="0"/>
    </xf>
    <xf numFmtId="176" fontId="11" fillId="0" borderId="15" xfId="1" applyNumberFormat="1" applyFont="1" applyFill="1" applyBorder="1" applyProtection="1"/>
    <xf numFmtId="176" fontId="11" fillId="0" borderId="16" xfId="1" applyNumberFormat="1" applyFont="1" applyFill="1" applyBorder="1" applyAlignment="1" applyProtection="1">
      <alignment horizontal="right"/>
    </xf>
    <xf numFmtId="176" fontId="12" fillId="0" borderId="15" xfId="1" applyNumberFormat="1" applyFont="1" applyFill="1" applyBorder="1" applyAlignment="1" applyProtection="1">
      <alignment horizontal="right" shrinkToFit="1"/>
      <protection locked="0"/>
    </xf>
    <xf numFmtId="176" fontId="12" fillId="0" borderId="16" xfId="1" applyNumberFormat="1" applyFont="1" applyFill="1" applyBorder="1" applyAlignment="1" applyProtection="1">
      <alignment horizontal="right" shrinkToFit="1"/>
      <protection locked="0"/>
    </xf>
    <xf numFmtId="178" fontId="12" fillId="0" borderId="16" xfId="1" applyNumberFormat="1" applyFont="1" applyFill="1" applyBorder="1" applyAlignment="1" applyProtection="1">
      <alignment horizontal="right" shrinkToFit="1"/>
      <protection locked="0"/>
    </xf>
    <xf numFmtId="178" fontId="12" fillId="0" borderId="15" xfId="1" applyNumberFormat="1" applyFont="1" applyFill="1" applyBorder="1" applyProtection="1"/>
    <xf numFmtId="178" fontId="12" fillId="0" borderId="2" xfId="1" applyNumberFormat="1" applyFont="1" applyFill="1" applyBorder="1" applyAlignment="1" applyProtection="1">
      <alignment horizontal="right"/>
    </xf>
    <xf numFmtId="178" fontId="12" fillId="0" borderId="15" xfId="1" applyNumberFormat="1" applyFont="1" applyFill="1" applyBorder="1" applyAlignment="1" applyProtection="1">
      <alignment horizontal="right"/>
    </xf>
    <xf numFmtId="176" fontId="11" fillId="0" borderId="12" xfId="1" applyNumberFormat="1" applyFont="1" applyFill="1" applyBorder="1" applyProtection="1"/>
    <xf numFmtId="176" fontId="11" fillId="0" borderId="17" xfId="1" applyNumberFormat="1" applyFont="1" applyFill="1" applyBorder="1" applyAlignment="1" applyProtection="1">
      <alignment horizontal="right"/>
    </xf>
    <xf numFmtId="176" fontId="12" fillId="0" borderId="12" xfId="1" applyNumberFormat="1" applyFont="1" applyFill="1" applyBorder="1" applyAlignment="1" applyProtection="1">
      <alignment horizontal="right" shrinkToFit="1"/>
      <protection locked="0"/>
    </xf>
    <xf numFmtId="176" fontId="12" fillId="0" borderId="17" xfId="1" applyNumberFormat="1" applyFont="1" applyFill="1" applyBorder="1" applyAlignment="1" applyProtection="1">
      <alignment horizontal="right" shrinkToFit="1"/>
    </xf>
    <xf numFmtId="178" fontId="12" fillId="0" borderId="17" xfId="1" applyNumberFormat="1" applyFont="1" applyFill="1" applyBorder="1" applyAlignment="1" applyProtection="1">
      <alignment horizontal="right" shrinkToFit="1"/>
    </xf>
    <xf numFmtId="178" fontId="12" fillId="0" borderId="12" xfId="1" applyNumberFormat="1" applyFont="1" applyFill="1" applyBorder="1" applyProtection="1"/>
    <xf numFmtId="178" fontId="12" fillId="0" borderId="18" xfId="1" applyNumberFormat="1" applyFont="1" applyFill="1" applyBorder="1" applyAlignment="1" applyProtection="1">
      <alignment horizontal="right"/>
    </xf>
    <xf numFmtId="178" fontId="12" fillId="0" borderId="12" xfId="1" applyNumberFormat="1" applyFont="1" applyFill="1" applyBorder="1" applyAlignment="1" applyProtection="1">
      <alignment horizontal="right"/>
    </xf>
    <xf numFmtId="38" fontId="2" fillId="0" borderId="0" xfId="1" applyFont="1" applyFill="1" applyAlignment="1" applyProtection="1">
      <alignment horizontal="left" vertical="center"/>
    </xf>
    <xf numFmtId="38" fontId="6" fillId="0" borderId="0" xfId="1" applyFont="1" applyFill="1" applyAlignment="1" applyProtection="1">
      <alignment horizontal="left" vertical="center"/>
    </xf>
    <xf numFmtId="38" fontId="5" fillId="0" borderId="0" xfId="1" applyFont="1" applyFill="1" applyAlignment="1" applyProtection="1">
      <alignment horizontal="right"/>
    </xf>
    <xf numFmtId="176" fontId="11" fillId="0" borderId="0" xfId="1" applyNumberFormat="1" applyFont="1" applyFill="1" applyBorder="1" applyAlignment="1" applyProtection="1">
      <alignment horizontal="right"/>
    </xf>
    <xf numFmtId="176" fontId="11" fillId="0" borderId="14" xfId="1" applyNumberFormat="1" applyFont="1" applyFill="1" applyBorder="1" applyAlignment="1" applyProtection="1">
      <alignment horizontal="right" shrinkToFit="1"/>
    </xf>
    <xf numFmtId="176" fontId="11" fillId="0" borderId="16" xfId="1" applyNumberFormat="1" applyFont="1" applyFill="1" applyBorder="1" applyAlignment="1" applyProtection="1">
      <alignment horizontal="right" shrinkToFit="1"/>
    </xf>
    <xf numFmtId="178" fontId="12" fillId="0" borderId="2" xfId="1" applyNumberFormat="1" applyFont="1" applyFill="1" applyBorder="1" applyProtection="1"/>
    <xf numFmtId="178" fontId="12" fillId="0" borderId="18" xfId="1" applyNumberFormat="1" applyFont="1" applyFill="1" applyBorder="1" applyProtection="1"/>
    <xf numFmtId="38" fontId="2" fillId="0" borderId="0" xfId="1" applyFont="1" applyFill="1" applyAlignment="1" applyProtection="1">
      <alignment vertical="center"/>
    </xf>
    <xf numFmtId="38" fontId="5" fillId="0" borderId="8" xfId="1" applyFont="1" applyFill="1" applyBorder="1" applyAlignment="1" applyProtection="1">
      <alignment vertical="center" textRotation="255" wrapText="1"/>
    </xf>
    <xf numFmtId="38" fontId="5" fillId="0" borderId="4" xfId="1" applyFont="1" applyFill="1" applyBorder="1" applyAlignment="1" applyProtection="1">
      <alignment horizontal="center"/>
    </xf>
    <xf numFmtId="38" fontId="5" fillId="0" borderId="6" xfId="1" applyFont="1" applyFill="1" applyBorder="1" applyAlignment="1" applyProtection="1">
      <alignment vertical="center" textRotation="255"/>
    </xf>
    <xf numFmtId="38" fontId="5" fillId="0" borderId="12" xfId="1" applyFont="1" applyFill="1" applyBorder="1" applyAlignment="1" applyProtection="1">
      <alignment vertical="center" textRotation="255"/>
    </xf>
    <xf numFmtId="176" fontId="11" fillId="0" borderId="3" xfId="1" applyNumberFormat="1" applyFont="1" applyFill="1" applyBorder="1" applyProtection="1"/>
    <xf numFmtId="176" fontId="12" fillId="0" borderId="14" xfId="1" applyNumberFormat="1" applyFont="1" applyFill="1" applyBorder="1" applyAlignment="1" applyProtection="1">
      <alignment horizontal="right" shrinkToFit="1"/>
    </xf>
    <xf numFmtId="176" fontId="12" fillId="0" borderId="7" xfId="1" applyNumberFormat="1" applyFont="1" applyFill="1" applyBorder="1" applyAlignment="1" applyProtection="1">
      <alignment horizontal="right" shrinkToFit="1"/>
    </xf>
    <xf numFmtId="176" fontId="12" fillId="0" borderId="4" xfId="1" applyNumberFormat="1" applyFont="1" applyFill="1" applyBorder="1" applyAlignment="1" applyProtection="1">
      <alignment horizontal="right"/>
    </xf>
    <xf numFmtId="178" fontId="12" fillId="0" borderId="7" xfId="3" applyNumberFormat="1" applyFont="1" applyFill="1" applyBorder="1" applyAlignment="1" applyProtection="1"/>
    <xf numFmtId="178" fontId="12" fillId="0" borderId="2" xfId="3" applyNumberFormat="1" applyFont="1" applyFill="1" applyBorder="1" applyAlignment="1" applyProtection="1"/>
    <xf numFmtId="178" fontId="12" fillId="0" borderId="18" xfId="3" applyNumberFormat="1" applyFont="1" applyFill="1" applyBorder="1" applyAlignment="1" applyProtection="1"/>
    <xf numFmtId="38" fontId="14" fillId="0" borderId="0" xfId="1" applyFont="1" applyFill="1" applyProtection="1"/>
    <xf numFmtId="38" fontId="15" fillId="0" borderId="0" xfId="1" applyFont="1" applyFill="1" applyProtection="1"/>
    <xf numFmtId="0" fontId="15" fillId="0" borderId="0" xfId="0" applyFont="1" applyFill="1"/>
    <xf numFmtId="0" fontId="15" fillId="0" borderId="0" xfId="0" applyFont="1" applyFill="1" applyAlignment="1" applyProtection="1">
      <protection locked="0"/>
    </xf>
    <xf numFmtId="38" fontId="16" fillId="0" borderId="0" xfId="1" applyFont="1" applyFill="1" applyAlignment="1" applyProtection="1">
      <alignment vertical="center"/>
    </xf>
    <xf numFmtId="38" fontId="15" fillId="0" borderId="0" xfId="1" applyFont="1" applyFill="1" applyAlignment="1" applyProtection="1">
      <alignment horizontal="right"/>
    </xf>
    <xf numFmtId="38" fontId="15" fillId="0" borderId="8" xfId="1" applyFont="1" applyFill="1" applyBorder="1" applyAlignment="1" applyProtection="1">
      <alignment horizontal="center" vertical="center"/>
    </xf>
    <xf numFmtId="38" fontId="15" fillId="0" borderId="10" xfId="1" applyFont="1" applyFill="1" applyBorder="1" applyAlignment="1" applyProtection="1">
      <alignment horizontal="center" vertical="center"/>
    </xf>
    <xf numFmtId="38" fontId="15" fillId="0" borderId="2" xfId="1" applyFont="1" applyFill="1" applyBorder="1" applyAlignment="1" applyProtection="1">
      <alignment horizontal="center" vertical="center" textRotation="255"/>
    </xf>
    <xf numFmtId="38" fontId="15" fillId="0" borderId="3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/>
    </xf>
    <xf numFmtId="38" fontId="15" fillId="0" borderId="5" xfId="1" applyFont="1" applyFill="1" applyBorder="1" applyAlignment="1" applyProtection="1">
      <alignment horizontal="center" vertical="center"/>
    </xf>
    <xf numFmtId="38" fontId="15" fillId="0" borderId="2" xfId="1" applyFont="1" applyFill="1" applyBorder="1" applyAlignment="1" applyProtection="1">
      <alignment horizontal="center" vertical="center" textRotation="255" wrapText="1"/>
    </xf>
    <xf numFmtId="38" fontId="17" fillId="0" borderId="2" xfId="1" applyFont="1" applyFill="1" applyBorder="1" applyAlignment="1" applyProtection="1">
      <alignment horizontal="center" vertical="center" textRotation="255" wrapText="1"/>
    </xf>
    <xf numFmtId="177" fontId="15" fillId="0" borderId="2" xfId="1" applyNumberFormat="1" applyFont="1" applyFill="1" applyBorder="1" applyAlignment="1" applyProtection="1">
      <alignment horizontal="center" vertical="center" textRotation="255"/>
    </xf>
    <xf numFmtId="38" fontId="15" fillId="0" borderId="11" xfId="1" applyFont="1" applyFill="1" applyBorder="1" applyAlignment="1" applyProtection="1">
      <alignment horizontal="center" vertical="center"/>
    </xf>
    <xf numFmtId="38" fontId="15" fillId="0" borderId="19" xfId="1" applyFont="1" applyFill="1" applyBorder="1" applyAlignment="1" applyProtection="1">
      <alignment horizontal="center" vertical="center"/>
    </xf>
    <xf numFmtId="38" fontId="15" fillId="0" borderId="6" xfId="1" applyFont="1" applyFill="1" applyBorder="1" applyAlignment="1" applyProtection="1">
      <alignment horizontal="center" vertical="center" textRotation="255"/>
    </xf>
    <xf numFmtId="38" fontId="15" fillId="0" borderId="7" xfId="1" applyFont="1" applyFill="1" applyBorder="1" applyAlignment="1" applyProtection="1">
      <alignment horizontal="center" vertical="center"/>
    </xf>
    <xf numFmtId="38" fontId="15" fillId="0" borderId="8" xfId="1" applyFont="1" applyFill="1" applyBorder="1" applyAlignment="1" applyProtection="1">
      <alignment horizontal="center" vertical="center" textRotation="255" wrapText="1"/>
    </xf>
    <xf numFmtId="38" fontId="15" fillId="0" borderId="9" xfId="1" applyFont="1" applyFill="1" applyBorder="1" applyAlignment="1" applyProtection="1">
      <alignment horizontal="center"/>
    </xf>
    <xf numFmtId="38" fontId="15" fillId="0" borderId="10" xfId="1" applyFont="1" applyFill="1" applyBorder="1" applyAlignment="1" applyProtection="1">
      <alignment horizontal="center"/>
    </xf>
    <xf numFmtId="38" fontId="15" fillId="0" borderId="6" xfId="1" applyFont="1" applyFill="1" applyBorder="1" applyAlignment="1" applyProtection="1">
      <alignment horizontal="center" vertical="center" textRotation="255" wrapText="1"/>
    </xf>
    <xf numFmtId="38" fontId="17" fillId="0" borderId="6" xfId="1" applyFont="1" applyFill="1" applyBorder="1" applyAlignment="1" applyProtection="1">
      <alignment horizontal="center" vertical="center" textRotation="255" wrapText="1"/>
    </xf>
    <xf numFmtId="177" fontId="15" fillId="0" borderId="6" xfId="0" applyNumberFormat="1" applyFont="1" applyFill="1" applyBorder="1" applyAlignment="1">
      <alignment horizontal="center" vertical="center" textRotation="255"/>
    </xf>
    <xf numFmtId="38" fontId="15" fillId="0" borderId="2" xfId="1" applyFont="1" applyFill="1" applyBorder="1" applyAlignment="1" applyProtection="1">
      <alignment horizontal="center" vertical="center" wrapText="1"/>
    </xf>
    <xf numFmtId="38" fontId="15" fillId="0" borderId="11" xfId="1" applyFont="1" applyFill="1" applyBorder="1" applyAlignment="1" applyProtection="1">
      <alignment horizontal="center" vertical="center" textRotation="255"/>
    </xf>
    <xf numFmtId="38" fontId="18" fillId="0" borderId="8" xfId="1" applyFont="1" applyFill="1" applyBorder="1" applyAlignment="1" applyProtection="1">
      <alignment horizontal="center" vertical="center" wrapText="1"/>
    </xf>
    <xf numFmtId="38" fontId="15" fillId="0" borderId="10" xfId="1" applyFont="1" applyFill="1" applyBorder="1" applyAlignment="1" applyProtection="1">
      <alignment horizontal="center" wrapText="1"/>
    </xf>
    <xf numFmtId="38" fontId="15" fillId="0" borderId="6" xfId="1" applyFont="1" applyFill="1" applyBorder="1" applyAlignment="1" applyProtection="1">
      <alignment horizontal="center" vertical="center" wrapText="1"/>
    </xf>
    <xf numFmtId="38" fontId="18" fillId="0" borderId="11" xfId="1" applyFont="1" applyFill="1" applyBorder="1" applyAlignment="1" applyProtection="1">
      <alignment horizontal="center" vertical="center" wrapText="1"/>
    </xf>
    <xf numFmtId="38" fontId="15" fillId="0" borderId="20" xfId="1" applyFont="1" applyFill="1" applyBorder="1" applyAlignment="1" applyProtection="1">
      <alignment horizontal="center" wrapText="1"/>
    </xf>
    <xf numFmtId="38" fontId="18" fillId="0" borderId="2" xfId="1" applyFont="1" applyFill="1" applyBorder="1" applyAlignment="1" applyProtection="1">
      <alignment horizontal="center" vertical="center" wrapText="1"/>
    </xf>
    <xf numFmtId="38" fontId="15" fillId="0" borderId="12" xfId="1" applyFont="1" applyFill="1" applyBorder="1" applyAlignment="1" applyProtection="1">
      <alignment horizontal="center" vertical="center" textRotation="255"/>
    </xf>
    <xf numFmtId="38" fontId="15" fillId="0" borderId="12" xfId="1" applyFont="1" applyFill="1" applyBorder="1" applyAlignment="1" applyProtection="1">
      <alignment horizontal="center" vertical="center" wrapText="1"/>
    </xf>
    <xf numFmtId="38" fontId="15" fillId="0" borderId="12" xfId="1" applyFont="1" applyFill="1" applyBorder="1" applyAlignment="1" applyProtection="1">
      <alignment horizontal="center" vertical="center" textRotation="255" wrapText="1"/>
    </xf>
    <xf numFmtId="38" fontId="15" fillId="0" borderId="13" xfId="1" applyFont="1" applyFill="1" applyBorder="1" applyAlignment="1" applyProtection="1">
      <alignment horizontal="center" vertical="center" textRotation="255"/>
    </xf>
    <xf numFmtId="38" fontId="18" fillId="0" borderId="13" xfId="1" applyFont="1" applyFill="1" applyBorder="1" applyAlignment="1" applyProtection="1">
      <alignment horizontal="center" vertical="center" wrapText="1"/>
    </xf>
    <xf numFmtId="38" fontId="18" fillId="0" borderId="12" xfId="1" applyFont="1" applyFill="1" applyBorder="1" applyAlignment="1" applyProtection="1">
      <alignment horizontal="center" vertical="center" wrapText="1"/>
    </xf>
    <xf numFmtId="38" fontId="17" fillId="0" borderId="12" xfId="1" applyFont="1" applyFill="1" applyBorder="1" applyAlignment="1" applyProtection="1">
      <alignment horizontal="center" vertical="center" textRotation="255" wrapText="1"/>
    </xf>
    <xf numFmtId="177" fontId="15" fillId="0" borderId="12" xfId="0" applyNumberFormat="1" applyFont="1" applyFill="1" applyBorder="1" applyAlignment="1"/>
    <xf numFmtId="38" fontId="15" fillId="0" borderId="8" xfId="1" applyFont="1" applyFill="1" applyBorder="1" applyAlignment="1" applyProtection="1">
      <alignment horizontal="center"/>
    </xf>
    <xf numFmtId="38" fontId="15" fillId="0" borderId="10" xfId="1" applyFont="1" applyFill="1" applyBorder="1" applyAlignment="1" applyProtection="1">
      <alignment horizontal="center"/>
    </xf>
    <xf numFmtId="176" fontId="15" fillId="0" borderId="0" xfId="1" applyNumberFormat="1" applyFont="1" applyFill="1" applyBorder="1" applyAlignment="1" applyProtection="1">
      <alignment horizontal="right"/>
    </xf>
    <xf numFmtId="179" fontId="15" fillId="0" borderId="0" xfId="3" applyNumberFormat="1" applyFont="1" applyFill="1" applyBorder="1" applyAlignment="1" applyProtection="1">
      <alignment horizontal="right"/>
    </xf>
    <xf numFmtId="176" fontId="15" fillId="0" borderId="21" xfId="1" applyNumberFormat="1" applyFont="1" applyFill="1" applyBorder="1" applyAlignment="1" applyProtection="1">
      <alignment horizontal="right"/>
    </xf>
    <xf numFmtId="0" fontId="19" fillId="0" borderId="0" xfId="0" applyFont="1" applyFill="1"/>
    <xf numFmtId="38" fontId="15" fillId="0" borderId="22" xfId="1" applyFont="1" applyFill="1" applyBorder="1" applyAlignment="1" applyProtection="1">
      <alignment horizontal="center"/>
    </xf>
    <xf numFmtId="38" fontId="15" fillId="0" borderId="23" xfId="1" applyFont="1" applyFill="1" applyBorder="1" applyAlignment="1" applyProtection="1">
      <alignment horizontal="center"/>
    </xf>
    <xf numFmtId="176" fontId="20" fillId="0" borderId="24" xfId="1" applyNumberFormat="1" applyFont="1" applyFill="1" applyBorder="1" applyAlignment="1" applyProtection="1">
      <alignment horizontal="right"/>
    </xf>
    <xf numFmtId="178" fontId="20" fillId="0" borderId="24" xfId="3" applyNumberFormat="1" applyFont="1" applyFill="1" applyBorder="1" applyAlignment="1" applyProtection="1"/>
    <xf numFmtId="178" fontId="20" fillId="0" borderId="24" xfId="1" applyNumberFormat="1" applyFont="1" applyFill="1" applyBorder="1" applyProtection="1"/>
    <xf numFmtId="178" fontId="20" fillId="0" borderId="25" xfId="3" applyNumberFormat="1" applyFont="1" applyFill="1" applyBorder="1" applyAlignment="1" applyProtection="1"/>
    <xf numFmtId="38" fontId="15" fillId="0" borderId="11" xfId="1" applyFont="1" applyFill="1" applyBorder="1" applyAlignment="1" applyProtection="1">
      <alignment horizontal="center"/>
    </xf>
    <xf numFmtId="38" fontId="15" fillId="0" borderId="19" xfId="1" applyFont="1" applyFill="1" applyBorder="1" applyAlignment="1" applyProtection="1">
      <alignment horizontal="center"/>
    </xf>
    <xf numFmtId="176" fontId="20" fillId="0" borderId="0" xfId="1" applyNumberFormat="1" applyFont="1" applyFill="1" applyBorder="1" applyAlignment="1" applyProtection="1">
      <alignment horizontal="right"/>
    </xf>
    <xf numFmtId="178" fontId="20" fillId="0" borderId="0" xfId="3" applyNumberFormat="1" applyFont="1" applyFill="1" applyAlignment="1" applyProtection="1"/>
    <xf numFmtId="178" fontId="20" fillId="0" borderId="0" xfId="1" applyNumberFormat="1" applyFont="1" applyFill="1" applyProtection="1"/>
    <xf numFmtId="178" fontId="20" fillId="0" borderId="19" xfId="3" applyNumberFormat="1" applyFont="1" applyFill="1" applyBorder="1" applyAlignment="1" applyProtection="1"/>
    <xf numFmtId="178" fontId="20" fillId="0" borderId="21" xfId="3" applyNumberFormat="1" applyFont="1" applyFill="1" applyBorder="1" applyAlignment="1" applyProtection="1"/>
    <xf numFmtId="38" fontId="17" fillId="0" borderId="22" xfId="1" applyFont="1" applyFill="1" applyBorder="1" applyAlignment="1" applyProtection="1">
      <alignment horizontal="center" vertical="center"/>
    </xf>
    <xf numFmtId="38" fontId="17" fillId="0" borderId="23" xfId="1" applyFont="1" applyFill="1" applyBorder="1" applyAlignment="1" applyProtection="1">
      <alignment horizontal="center" vertical="center"/>
    </xf>
    <xf numFmtId="176" fontId="20" fillId="0" borderId="0" xfId="1" applyNumberFormat="1" applyFont="1" applyFill="1" applyProtection="1"/>
    <xf numFmtId="178" fontId="20" fillId="0" borderId="26" xfId="3" applyNumberFormat="1" applyFont="1" applyFill="1" applyBorder="1" applyAlignment="1" applyProtection="1"/>
    <xf numFmtId="176" fontId="20" fillId="0" borderId="19" xfId="1" applyNumberFormat="1" applyFont="1" applyFill="1" applyBorder="1" applyProtection="1"/>
    <xf numFmtId="38" fontId="15" fillId="0" borderId="22" xfId="1" applyFont="1" applyFill="1" applyBorder="1" applyAlignment="1" applyProtection="1">
      <alignment horizontal="center" vertical="center"/>
    </xf>
    <xf numFmtId="38" fontId="15" fillId="0" borderId="23" xfId="1" applyFont="1" applyFill="1" applyBorder="1" applyAlignment="1" applyProtection="1">
      <alignment horizontal="center" vertical="center"/>
    </xf>
    <xf numFmtId="38" fontId="15" fillId="0" borderId="27" xfId="1" applyFont="1" applyFill="1" applyBorder="1" applyAlignment="1" applyProtection="1">
      <alignment horizontal="center"/>
    </xf>
    <xf numFmtId="38" fontId="15" fillId="0" borderId="28" xfId="1" applyFont="1" applyFill="1" applyBorder="1" applyAlignment="1" applyProtection="1">
      <alignment horizontal="center"/>
    </xf>
    <xf numFmtId="176" fontId="20" fillId="0" borderId="29" xfId="1" applyNumberFormat="1" applyFont="1" applyFill="1" applyBorder="1" applyProtection="1"/>
    <xf numFmtId="178" fontId="20" fillId="0" borderId="29" xfId="3" applyNumberFormat="1" applyFont="1" applyFill="1" applyBorder="1" applyAlignment="1" applyProtection="1"/>
    <xf numFmtId="178" fontId="20" fillId="0" borderId="29" xfId="1" applyNumberFormat="1" applyFont="1" applyFill="1" applyBorder="1" applyProtection="1"/>
    <xf numFmtId="178" fontId="20" fillId="0" borderId="28" xfId="3" applyNumberFormat="1" applyFont="1" applyFill="1" applyBorder="1" applyAlignment="1" applyProtection="1"/>
  </cellXfs>
  <cellStyles count="4">
    <cellStyle name="パーセント 2" xfId="3"/>
    <cellStyle name="桁区切り" xfId="1" builtinId="6"/>
    <cellStyle name="桁区切り 2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63"/>
  <sheetViews>
    <sheetView tabSelected="1" view="pageBreakPreview" zoomScale="40" zoomScaleNormal="75" zoomScaleSheetLayoutView="40" workbookViewId="0">
      <selection activeCell="C60" sqref="C60"/>
    </sheetView>
  </sheetViews>
  <sheetFormatPr defaultColWidth="11.625" defaultRowHeight="30" customHeight="1"/>
  <cols>
    <col min="1" max="1" width="21.875" style="3" customWidth="1"/>
    <col min="2" max="2" width="21.75" style="3" customWidth="1"/>
    <col min="3" max="3" width="18.625" style="3" customWidth="1"/>
    <col min="4" max="5" width="10.625" style="3" customWidth="1"/>
    <col min="6" max="8" width="18.625" style="3" customWidth="1"/>
    <col min="9" max="10" width="12.625" style="3" customWidth="1"/>
    <col min="11" max="12" width="18.625" style="3" customWidth="1"/>
    <col min="13" max="15" width="15.625" style="3" customWidth="1"/>
    <col min="16" max="26" width="12.625" style="3" customWidth="1"/>
    <col min="27" max="28" width="18.625" style="3" customWidth="1"/>
    <col min="29" max="29" width="13.625" style="3" customWidth="1"/>
    <col min="30" max="30" width="13.875" style="3" customWidth="1"/>
    <col min="31" max="31" width="15.5" style="3" customWidth="1"/>
    <col min="32" max="32" width="18.625" style="3" customWidth="1"/>
    <col min="33" max="33" width="15.125" style="3" customWidth="1"/>
    <col min="34" max="34" width="6.125" style="3" customWidth="1"/>
    <col min="35" max="16384" width="11.625" style="4"/>
  </cols>
  <sheetData>
    <row r="1" spans="1:34" ht="6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4" ht="60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6"/>
      <c r="AA2" s="2"/>
      <c r="AB2" s="2"/>
      <c r="AC2" s="2"/>
      <c r="AD2" s="2"/>
      <c r="AE2" s="2"/>
      <c r="AF2" s="2"/>
      <c r="AG2" s="6" t="s">
        <v>2</v>
      </c>
    </row>
    <row r="3" spans="1:34" ht="45.75" customHeight="1">
      <c r="A3" s="7" t="s">
        <v>3</v>
      </c>
      <c r="B3" s="8" t="s">
        <v>4</v>
      </c>
      <c r="C3" s="9" t="s">
        <v>5</v>
      </c>
      <c r="D3" s="10"/>
      <c r="E3" s="10"/>
      <c r="F3" s="10"/>
      <c r="G3" s="10"/>
      <c r="H3" s="10"/>
      <c r="I3" s="10"/>
      <c r="J3" s="11"/>
      <c r="K3" s="9" t="s">
        <v>6</v>
      </c>
      <c r="L3" s="10"/>
      <c r="M3" s="11"/>
      <c r="N3" s="8" t="s">
        <v>7</v>
      </c>
      <c r="O3" s="9" t="s">
        <v>8</v>
      </c>
      <c r="P3" s="10"/>
      <c r="Q3" s="10"/>
      <c r="R3" s="10"/>
      <c r="S3" s="10"/>
      <c r="T3" s="10"/>
      <c r="U3" s="10"/>
      <c r="V3" s="10"/>
      <c r="W3" s="10"/>
      <c r="X3" s="11"/>
      <c r="Y3" s="12" t="s">
        <v>9</v>
      </c>
      <c r="Z3" s="12" t="s">
        <v>10</v>
      </c>
      <c r="AA3" s="12" t="s">
        <v>11</v>
      </c>
      <c r="AB3" s="12" t="s">
        <v>12</v>
      </c>
      <c r="AC3" s="8" t="s">
        <v>13</v>
      </c>
      <c r="AD3" s="13" t="s">
        <v>14</v>
      </c>
      <c r="AE3" s="13" t="s">
        <v>15</v>
      </c>
      <c r="AF3" s="13" t="s">
        <v>16</v>
      </c>
      <c r="AG3" s="13" t="s">
        <v>17</v>
      </c>
    </row>
    <row r="4" spans="1:34" ht="45.75" customHeight="1">
      <c r="A4" s="14"/>
      <c r="B4" s="15"/>
      <c r="C4" s="8" t="s">
        <v>18</v>
      </c>
      <c r="D4" s="16" t="s">
        <v>19</v>
      </c>
      <c r="E4" s="16"/>
      <c r="F4" s="16" t="s">
        <v>20</v>
      </c>
      <c r="G4" s="16"/>
      <c r="H4" s="16"/>
      <c r="I4" s="16"/>
      <c r="J4" s="16"/>
      <c r="K4" s="8" t="s">
        <v>18</v>
      </c>
      <c r="L4" s="8" t="s">
        <v>21</v>
      </c>
      <c r="M4" s="12" t="s">
        <v>22</v>
      </c>
      <c r="N4" s="15"/>
      <c r="O4" s="12" t="s">
        <v>23</v>
      </c>
      <c r="P4" s="17" t="s">
        <v>24</v>
      </c>
      <c r="Q4" s="18"/>
      <c r="R4" s="19"/>
      <c r="S4" s="12" t="s">
        <v>25</v>
      </c>
      <c r="T4" s="12" t="s">
        <v>26</v>
      </c>
      <c r="U4" s="12" t="s">
        <v>27</v>
      </c>
      <c r="V4" s="12" t="s">
        <v>28</v>
      </c>
      <c r="W4" s="12" t="s">
        <v>29</v>
      </c>
      <c r="X4" s="8" t="s">
        <v>30</v>
      </c>
      <c r="Y4" s="20"/>
      <c r="Z4" s="20"/>
      <c r="AA4" s="20"/>
      <c r="AB4" s="20"/>
      <c r="AC4" s="15"/>
      <c r="AD4" s="21"/>
      <c r="AE4" s="21"/>
      <c r="AF4" s="21"/>
      <c r="AG4" s="21"/>
    </row>
    <row r="5" spans="1:34" ht="45.75" customHeight="1">
      <c r="A5" s="14"/>
      <c r="B5" s="15"/>
      <c r="C5" s="15"/>
      <c r="D5" s="22" t="s">
        <v>31</v>
      </c>
      <c r="E5" s="22" t="s">
        <v>32</v>
      </c>
      <c r="F5" s="22">
        <v>1</v>
      </c>
      <c r="G5" s="22">
        <v>2</v>
      </c>
      <c r="H5" s="22">
        <v>3</v>
      </c>
      <c r="I5" s="22">
        <v>4</v>
      </c>
      <c r="J5" s="22">
        <v>5</v>
      </c>
      <c r="K5" s="15"/>
      <c r="L5" s="15"/>
      <c r="M5" s="20"/>
      <c r="N5" s="15"/>
      <c r="O5" s="20"/>
      <c r="P5" s="23"/>
      <c r="Q5" s="17" t="s">
        <v>33</v>
      </c>
      <c r="R5" s="24"/>
      <c r="S5" s="20"/>
      <c r="T5" s="20"/>
      <c r="U5" s="20"/>
      <c r="V5" s="20"/>
      <c r="W5" s="20"/>
      <c r="X5" s="15"/>
      <c r="Y5" s="20"/>
      <c r="Z5" s="20"/>
      <c r="AA5" s="20"/>
      <c r="AB5" s="20"/>
      <c r="AC5" s="15"/>
      <c r="AD5" s="21"/>
      <c r="AE5" s="21"/>
      <c r="AF5" s="21"/>
      <c r="AG5" s="21"/>
    </row>
    <row r="6" spans="1:34" ht="45.75" customHeight="1">
      <c r="A6" s="14"/>
      <c r="B6" s="15"/>
      <c r="C6" s="15"/>
      <c r="D6" s="25"/>
      <c r="E6" s="25"/>
      <c r="F6" s="25"/>
      <c r="G6" s="25"/>
      <c r="H6" s="25"/>
      <c r="I6" s="25"/>
      <c r="J6" s="25"/>
      <c r="K6" s="15"/>
      <c r="L6" s="15"/>
      <c r="M6" s="20"/>
      <c r="N6" s="15"/>
      <c r="O6" s="20"/>
      <c r="P6" s="23"/>
      <c r="Q6" s="26" t="s">
        <v>34</v>
      </c>
      <c r="R6" s="27" t="s">
        <v>35</v>
      </c>
      <c r="S6" s="20"/>
      <c r="T6" s="20"/>
      <c r="U6" s="20"/>
      <c r="V6" s="20"/>
      <c r="W6" s="20"/>
      <c r="X6" s="15"/>
      <c r="Y6" s="20"/>
      <c r="Z6" s="20"/>
      <c r="AA6" s="20"/>
      <c r="AB6" s="20"/>
      <c r="AC6" s="15"/>
      <c r="AD6" s="21"/>
      <c r="AE6" s="21"/>
      <c r="AF6" s="21"/>
      <c r="AG6" s="21"/>
    </row>
    <row r="7" spans="1:34" ht="45.75" customHeight="1">
      <c r="A7" s="14"/>
      <c r="B7" s="15"/>
      <c r="C7" s="15"/>
      <c r="D7" s="25"/>
      <c r="E7" s="25"/>
      <c r="F7" s="25"/>
      <c r="G7" s="25"/>
      <c r="H7" s="25"/>
      <c r="I7" s="25"/>
      <c r="J7" s="25"/>
      <c r="K7" s="15"/>
      <c r="L7" s="15"/>
      <c r="M7" s="20"/>
      <c r="N7" s="15"/>
      <c r="O7" s="20"/>
      <c r="P7" s="23"/>
      <c r="Q7" s="26"/>
      <c r="R7" s="28"/>
      <c r="S7" s="20"/>
      <c r="T7" s="20"/>
      <c r="U7" s="20"/>
      <c r="V7" s="20"/>
      <c r="W7" s="20"/>
      <c r="X7" s="15"/>
      <c r="Y7" s="20"/>
      <c r="Z7" s="20"/>
      <c r="AA7" s="20"/>
      <c r="AB7" s="20"/>
      <c r="AC7" s="15"/>
      <c r="AD7" s="21"/>
      <c r="AE7" s="21"/>
      <c r="AF7" s="21"/>
      <c r="AG7" s="21"/>
    </row>
    <row r="8" spans="1:34" ht="45.75" customHeight="1">
      <c r="A8" s="29"/>
      <c r="B8" s="30"/>
      <c r="C8" s="30"/>
      <c r="D8" s="31"/>
      <c r="E8" s="31"/>
      <c r="F8" s="31"/>
      <c r="G8" s="31"/>
      <c r="H8" s="31"/>
      <c r="I8" s="31"/>
      <c r="J8" s="31"/>
      <c r="K8" s="30"/>
      <c r="L8" s="30"/>
      <c r="M8" s="32"/>
      <c r="N8" s="30"/>
      <c r="O8" s="32"/>
      <c r="P8" s="33"/>
      <c r="Q8" s="34"/>
      <c r="R8" s="35"/>
      <c r="S8" s="32"/>
      <c r="T8" s="32"/>
      <c r="U8" s="32"/>
      <c r="V8" s="32"/>
      <c r="W8" s="32"/>
      <c r="X8" s="30"/>
      <c r="Y8" s="32"/>
      <c r="Z8" s="32"/>
      <c r="AA8" s="32"/>
      <c r="AB8" s="32"/>
      <c r="AC8" s="30"/>
      <c r="AD8" s="36"/>
      <c r="AE8" s="36"/>
      <c r="AF8" s="36"/>
      <c r="AG8" s="36"/>
    </row>
    <row r="9" spans="1:34" ht="18" customHeight="1">
      <c r="A9" s="37"/>
      <c r="B9" s="38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40"/>
      <c r="AB9" s="39"/>
      <c r="AC9" s="41"/>
      <c r="AD9" s="41"/>
      <c r="AE9" s="41"/>
      <c r="AF9" s="41"/>
      <c r="AG9" s="41"/>
    </row>
    <row r="10" spans="1:34" s="51" customFormat="1" ht="50.25" customHeight="1">
      <c r="A10" s="42" t="s">
        <v>36</v>
      </c>
      <c r="B10" s="43"/>
      <c r="C10" s="44">
        <v>3</v>
      </c>
      <c r="D10" s="45">
        <v>0</v>
      </c>
      <c r="E10" s="45">
        <v>0</v>
      </c>
      <c r="F10" s="44">
        <v>2</v>
      </c>
      <c r="G10" s="44">
        <v>1</v>
      </c>
      <c r="H10" s="44">
        <v>0</v>
      </c>
      <c r="I10" s="44">
        <v>0</v>
      </c>
      <c r="J10" s="44">
        <v>0</v>
      </c>
      <c r="K10" s="44">
        <v>3</v>
      </c>
      <c r="L10" s="44">
        <v>3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2</v>
      </c>
      <c r="AB10" s="46"/>
      <c r="AC10" s="47"/>
      <c r="AD10" s="48">
        <f t="shared" ref="AD10:AD21" si="0">M10/K10*100</f>
        <v>0</v>
      </c>
      <c r="AE10" s="49" t="s">
        <v>37</v>
      </c>
      <c r="AF10" s="49">
        <f t="shared" ref="AF10:AF21" si="1">P10/K10*100000</f>
        <v>0</v>
      </c>
      <c r="AG10" s="49" t="s">
        <v>37</v>
      </c>
      <c r="AH10" s="50"/>
    </row>
    <row r="11" spans="1:34" s="51" customFormat="1" ht="18" customHeight="1">
      <c r="A11" s="52"/>
      <c r="B11" s="53"/>
      <c r="C11" s="54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7"/>
      <c r="AB11" s="56"/>
      <c r="AC11" s="58"/>
      <c r="AD11" s="58"/>
      <c r="AE11" s="59"/>
      <c r="AF11" s="59"/>
      <c r="AG11" s="59"/>
      <c r="AH11" s="50"/>
    </row>
    <row r="12" spans="1:34" s="51" customFormat="1" ht="50.25" customHeight="1">
      <c r="A12" s="60" t="s">
        <v>38</v>
      </c>
      <c r="B12" s="43"/>
      <c r="C12" s="44">
        <v>4770</v>
      </c>
      <c r="D12" s="61">
        <v>0</v>
      </c>
      <c r="E12" s="61">
        <v>0</v>
      </c>
      <c r="F12" s="61">
        <v>3730</v>
      </c>
      <c r="G12" s="61">
        <v>672</v>
      </c>
      <c r="H12" s="61">
        <v>351</v>
      </c>
      <c r="I12" s="61">
        <v>15</v>
      </c>
      <c r="J12" s="61">
        <v>2</v>
      </c>
      <c r="K12" s="61">
        <v>4770</v>
      </c>
      <c r="L12" s="61">
        <v>4402</v>
      </c>
      <c r="M12" s="61">
        <v>368</v>
      </c>
      <c r="N12" s="61">
        <v>343</v>
      </c>
      <c r="O12" s="61">
        <v>100</v>
      </c>
      <c r="P12" s="61">
        <v>8</v>
      </c>
      <c r="Q12" s="61">
        <v>0</v>
      </c>
      <c r="R12" s="61">
        <v>0</v>
      </c>
      <c r="S12" s="61">
        <v>44</v>
      </c>
      <c r="T12" s="61">
        <v>64</v>
      </c>
      <c r="U12" s="61">
        <v>65</v>
      </c>
      <c r="V12" s="61">
        <v>59</v>
      </c>
      <c r="W12" s="61">
        <v>0</v>
      </c>
      <c r="X12" s="61">
        <v>20</v>
      </c>
      <c r="Y12" s="61">
        <v>25</v>
      </c>
      <c r="Z12" s="61">
        <v>4</v>
      </c>
      <c r="AA12" s="61">
        <v>5035</v>
      </c>
      <c r="AB12" s="46"/>
      <c r="AC12" s="47"/>
      <c r="AD12" s="48">
        <f t="shared" si="0"/>
        <v>7.7148846960167718</v>
      </c>
      <c r="AE12" s="49">
        <f t="shared" ref="AE12:AE21" si="2">N12/M12*100</f>
        <v>93.206521739130437</v>
      </c>
      <c r="AF12" s="49">
        <f t="shared" si="1"/>
        <v>167.71488469601675</v>
      </c>
      <c r="AG12" s="49">
        <f t="shared" ref="AG12:AG21" si="3">P12/M12*100</f>
        <v>2.1739130434782608</v>
      </c>
      <c r="AH12" s="50"/>
    </row>
    <row r="13" spans="1:34" s="51" customFormat="1" ht="50.25" customHeight="1">
      <c r="A13" s="60" t="s">
        <v>39</v>
      </c>
      <c r="B13" s="43"/>
      <c r="C13" s="61">
        <v>1801</v>
      </c>
      <c r="D13" s="61">
        <v>0</v>
      </c>
      <c r="E13" s="61">
        <v>0</v>
      </c>
      <c r="F13" s="61">
        <v>1387</v>
      </c>
      <c r="G13" s="61">
        <v>257</v>
      </c>
      <c r="H13" s="61">
        <v>150</v>
      </c>
      <c r="I13" s="61">
        <v>6</v>
      </c>
      <c r="J13" s="61">
        <v>1</v>
      </c>
      <c r="K13" s="61">
        <v>1801</v>
      </c>
      <c r="L13" s="61">
        <v>1644</v>
      </c>
      <c r="M13" s="61">
        <v>157</v>
      </c>
      <c r="N13" s="61">
        <v>143</v>
      </c>
      <c r="O13" s="61">
        <v>36</v>
      </c>
      <c r="P13" s="61">
        <v>9</v>
      </c>
      <c r="Q13" s="61">
        <v>0</v>
      </c>
      <c r="R13" s="61">
        <v>0</v>
      </c>
      <c r="S13" s="61">
        <v>25</v>
      </c>
      <c r="T13" s="61">
        <v>24</v>
      </c>
      <c r="U13" s="61">
        <v>40</v>
      </c>
      <c r="V13" s="61">
        <v>13</v>
      </c>
      <c r="W13" s="61">
        <v>0</v>
      </c>
      <c r="X13" s="61">
        <v>7</v>
      </c>
      <c r="Y13" s="61">
        <v>14</v>
      </c>
      <c r="Z13" s="61">
        <v>0</v>
      </c>
      <c r="AA13" s="61">
        <v>1887</v>
      </c>
      <c r="AB13" s="46"/>
      <c r="AC13" s="47"/>
      <c r="AD13" s="48">
        <f t="shared" si="0"/>
        <v>8.7173792337590239</v>
      </c>
      <c r="AE13" s="49">
        <f t="shared" si="2"/>
        <v>91.082802547770697</v>
      </c>
      <c r="AF13" s="49">
        <f t="shared" si="1"/>
        <v>499.72237645752358</v>
      </c>
      <c r="AG13" s="49">
        <f t="shared" si="3"/>
        <v>5.7324840764331215</v>
      </c>
      <c r="AH13" s="50"/>
    </row>
    <row r="14" spans="1:34" s="51" customFormat="1" ht="50.25" customHeight="1">
      <c r="A14" s="60" t="s">
        <v>40</v>
      </c>
      <c r="B14" s="43"/>
      <c r="C14" s="61">
        <v>1734</v>
      </c>
      <c r="D14" s="61">
        <v>0</v>
      </c>
      <c r="E14" s="61">
        <v>0</v>
      </c>
      <c r="F14" s="61">
        <v>1373</v>
      </c>
      <c r="G14" s="61">
        <v>223</v>
      </c>
      <c r="H14" s="61">
        <v>133</v>
      </c>
      <c r="I14" s="61">
        <v>5</v>
      </c>
      <c r="J14" s="61">
        <v>0</v>
      </c>
      <c r="K14" s="61">
        <v>1734</v>
      </c>
      <c r="L14" s="61">
        <v>1596</v>
      </c>
      <c r="M14" s="61">
        <v>138</v>
      </c>
      <c r="N14" s="61">
        <v>128</v>
      </c>
      <c r="O14" s="61">
        <v>39</v>
      </c>
      <c r="P14" s="61">
        <v>3</v>
      </c>
      <c r="Q14" s="61">
        <v>0</v>
      </c>
      <c r="R14" s="61">
        <v>1</v>
      </c>
      <c r="S14" s="61">
        <v>17</v>
      </c>
      <c r="T14" s="61">
        <v>15</v>
      </c>
      <c r="U14" s="61">
        <v>36</v>
      </c>
      <c r="V14" s="61">
        <v>19</v>
      </c>
      <c r="W14" s="61">
        <v>0</v>
      </c>
      <c r="X14" s="61">
        <v>3</v>
      </c>
      <c r="Y14" s="61">
        <v>10</v>
      </c>
      <c r="Z14" s="61">
        <v>0</v>
      </c>
      <c r="AA14" s="61">
        <v>1857</v>
      </c>
      <c r="AB14" s="46"/>
      <c r="AC14" s="47"/>
      <c r="AD14" s="48">
        <f t="shared" si="0"/>
        <v>7.9584775086505193</v>
      </c>
      <c r="AE14" s="49">
        <f t="shared" si="2"/>
        <v>92.753623188405797</v>
      </c>
      <c r="AF14" s="49">
        <f t="shared" si="1"/>
        <v>173.01038062283737</v>
      </c>
      <c r="AG14" s="49">
        <f t="shared" si="3"/>
        <v>2.1739130434782608</v>
      </c>
      <c r="AH14" s="50"/>
    </row>
    <row r="15" spans="1:34" s="51" customFormat="1" ht="50.25" customHeight="1">
      <c r="A15" s="60" t="s">
        <v>41</v>
      </c>
      <c r="B15" s="43"/>
      <c r="C15" s="61">
        <v>1593</v>
      </c>
      <c r="D15" s="61">
        <v>0</v>
      </c>
      <c r="E15" s="61">
        <v>0</v>
      </c>
      <c r="F15" s="61">
        <v>1236</v>
      </c>
      <c r="G15" s="61">
        <v>229</v>
      </c>
      <c r="H15" s="61">
        <v>116</v>
      </c>
      <c r="I15" s="61">
        <v>11</v>
      </c>
      <c r="J15" s="61">
        <v>1</v>
      </c>
      <c r="K15" s="61">
        <v>1593</v>
      </c>
      <c r="L15" s="61">
        <v>1465</v>
      </c>
      <c r="M15" s="61">
        <v>128</v>
      </c>
      <c r="N15" s="61">
        <v>124</v>
      </c>
      <c r="O15" s="61">
        <v>37</v>
      </c>
      <c r="P15" s="61">
        <v>11</v>
      </c>
      <c r="Q15" s="61">
        <v>0</v>
      </c>
      <c r="R15" s="61">
        <v>0</v>
      </c>
      <c r="S15" s="61">
        <v>23</v>
      </c>
      <c r="T15" s="61">
        <v>19</v>
      </c>
      <c r="U15" s="61">
        <v>17</v>
      </c>
      <c r="V15" s="61">
        <v>14</v>
      </c>
      <c r="W15" s="61">
        <v>1</v>
      </c>
      <c r="X15" s="61">
        <v>7</v>
      </c>
      <c r="Y15" s="61">
        <v>4</v>
      </c>
      <c r="Z15" s="61">
        <v>1</v>
      </c>
      <c r="AA15" s="61">
        <v>1650</v>
      </c>
      <c r="AB15" s="46"/>
      <c r="AC15" s="47"/>
      <c r="AD15" s="48">
        <f t="shared" si="0"/>
        <v>8.0351537978656626</v>
      </c>
      <c r="AE15" s="49">
        <f t="shared" si="2"/>
        <v>96.875</v>
      </c>
      <c r="AF15" s="49">
        <f t="shared" si="1"/>
        <v>690.52102950408039</v>
      </c>
      <c r="AG15" s="49">
        <f t="shared" si="3"/>
        <v>8.59375</v>
      </c>
      <c r="AH15" s="50"/>
    </row>
    <row r="16" spans="1:34" s="51" customFormat="1" ht="50.25" customHeight="1">
      <c r="A16" s="60" t="s">
        <v>42</v>
      </c>
      <c r="B16" s="43"/>
      <c r="C16" s="61">
        <v>2077</v>
      </c>
      <c r="D16" s="61">
        <v>0</v>
      </c>
      <c r="E16" s="61">
        <v>0</v>
      </c>
      <c r="F16" s="61">
        <v>1649</v>
      </c>
      <c r="G16" s="61">
        <v>325</v>
      </c>
      <c r="H16" s="61">
        <v>94</v>
      </c>
      <c r="I16" s="61">
        <v>9</v>
      </c>
      <c r="J16" s="61">
        <v>0</v>
      </c>
      <c r="K16" s="61">
        <v>2077</v>
      </c>
      <c r="L16" s="61">
        <v>1974</v>
      </c>
      <c r="M16" s="61">
        <v>103</v>
      </c>
      <c r="N16" s="61">
        <v>94</v>
      </c>
      <c r="O16" s="61">
        <v>39</v>
      </c>
      <c r="P16" s="61">
        <v>9</v>
      </c>
      <c r="Q16" s="61">
        <v>0</v>
      </c>
      <c r="R16" s="61">
        <v>0</v>
      </c>
      <c r="S16" s="61">
        <v>13</v>
      </c>
      <c r="T16" s="61">
        <v>4</v>
      </c>
      <c r="U16" s="61">
        <v>17</v>
      </c>
      <c r="V16" s="61">
        <v>8</v>
      </c>
      <c r="W16" s="61">
        <v>1</v>
      </c>
      <c r="X16" s="61">
        <v>4</v>
      </c>
      <c r="Y16" s="61">
        <v>9</v>
      </c>
      <c r="Z16" s="61">
        <v>1</v>
      </c>
      <c r="AA16" s="61">
        <v>2178</v>
      </c>
      <c r="AB16" s="46"/>
      <c r="AC16" s="47"/>
      <c r="AD16" s="48">
        <f t="shared" si="0"/>
        <v>4.9590755897929704</v>
      </c>
      <c r="AE16" s="49">
        <f t="shared" si="2"/>
        <v>91.262135922330103</v>
      </c>
      <c r="AF16" s="49">
        <f t="shared" si="1"/>
        <v>433.31728454501689</v>
      </c>
      <c r="AG16" s="49">
        <f t="shared" si="3"/>
        <v>8.7378640776699026</v>
      </c>
      <c r="AH16" s="50"/>
    </row>
    <row r="17" spans="1:34" s="51" customFormat="1" ht="50.25" customHeight="1">
      <c r="A17" s="60" t="s">
        <v>43</v>
      </c>
      <c r="B17" s="43"/>
      <c r="C17" s="61">
        <v>2099</v>
      </c>
      <c r="D17" s="61">
        <v>0</v>
      </c>
      <c r="E17" s="61">
        <v>0</v>
      </c>
      <c r="F17" s="61">
        <v>1703</v>
      </c>
      <c r="G17" s="61">
        <v>278</v>
      </c>
      <c r="H17" s="61">
        <v>111</v>
      </c>
      <c r="I17" s="61">
        <v>6</v>
      </c>
      <c r="J17" s="61">
        <v>1</v>
      </c>
      <c r="K17" s="61">
        <v>2099</v>
      </c>
      <c r="L17" s="61">
        <v>1981</v>
      </c>
      <c r="M17" s="61">
        <v>118</v>
      </c>
      <c r="N17" s="61">
        <v>114</v>
      </c>
      <c r="O17" s="61">
        <v>50</v>
      </c>
      <c r="P17" s="61">
        <v>9</v>
      </c>
      <c r="Q17" s="61">
        <v>0</v>
      </c>
      <c r="R17" s="61">
        <v>0</v>
      </c>
      <c r="S17" s="61">
        <v>13</v>
      </c>
      <c r="T17" s="61">
        <v>13</v>
      </c>
      <c r="U17" s="61">
        <v>15</v>
      </c>
      <c r="V17" s="61">
        <v>12</v>
      </c>
      <c r="W17" s="61">
        <v>2</v>
      </c>
      <c r="X17" s="61">
        <v>5</v>
      </c>
      <c r="Y17" s="61">
        <v>4</v>
      </c>
      <c r="Z17" s="61">
        <v>1</v>
      </c>
      <c r="AA17" s="61">
        <v>2162</v>
      </c>
      <c r="AB17" s="46"/>
      <c r="AC17" s="47"/>
      <c r="AD17" s="48">
        <f t="shared" si="0"/>
        <v>5.6217246307765603</v>
      </c>
      <c r="AE17" s="49">
        <f t="shared" si="2"/>
        <v>96.610169491525426</v>
      </c>
      <c r="AF17" s="49">
        <f t="shared" si="1"/>
        <v>428.77560743211052</v>
      </c>
      <c r="AG17" s="49">
        <f t="shared" si="3"/>
        <v>7.6271186440677967</v>
      </c>
      <c r="AH17" s="50"/>
    </row>
    <row r="18" spans="1:34" s="51" customFormat="1" ht="50.25" customHeight="1">
      <c r="A18" s="60" t="s">
        <v>44</v>
      </c>
      <c r="B18" s="43"/>
      <c r="C18" s="61">
        <v>1807</v>
      </c>
      <c r="D18" s="61">
        <v>0</v>
      </c>
      <c r="E18" s="61">
        <v>0</v>
      </c>
      <c r="F18" s="61">
        <v>1444</v>
      </c>
      <c r="G18" s="61">
        <v>251</v>
      </c>
      <c r="H18" s="61">
        <v>100</v>
      </c>
      <c r="I18" s="61">
        <v>4</v>
      </c>
      <c r="J18" s="61">
        <v>8</v>
      </c>
      <c r="K18" s="61">
        <v>1807</v>
      </c>
      <c r="L18" s="61">
        <v>1695</v>
      </c>
      <c r="M18" s="61">
        <v>112</v>
      </c>
      <c r="N18" s="61">
        <v>107</v>
      </c>
      <c r="O18" s="61">
        <v>48</v>
      </c>
      <c r="P18" s="61">
        <v>15</v>
      </c>
      <c r="Q18" s="61">
        <v>0</v>
      </c>
      <c r="R18" s="61">
        <v>0</v>
      </c>
      <c r="S18" s="61">
        <v>12</v>
      </c>
      <c r="T18" s="61">
        <v>8</v>
      </c>
      <c r="U18" s="61">
        <v>8</v>
      </c>
      <c r="V18" s="61">
        <v>9</v>
      </c>
      <c r="W18" s="61">
        <v>1</v>
      </c>
      <c r="X18" s="61">
        <v>8</v>
      </c>
      <c r="Y18" s="61">
        <v>5</v>
      </c>
      <c r="Z18" s="61">
        <v>0</v>
      </c>
      <c r="AA18" s="61">
        <v>1594</v>
      </c>
      <c r="AB18" s="46"/>
      <c r="AC18" s="47"/>
      <c r="AD18" s="48">
        <f t="shared" si="0"/>
        <v>6.1981184283342561</v>
      </c>
      <c r="AE18" s="49">
        <f t="shared" si="2"/>
        <v>95.535714285714292</v>
      </c>
      <c r="AF18" s="49">
        <f t="shared" si="1"/>
        <v>830.10514665190931</v>
      </c>
      <c r="AG18" s="49">
        <f t="shared" si="3"/>
        <v>13.392857142857142</v>
      </c>
      <c r="AH18" s="50"/>
    </row>
    <row r="19" spans="1:34" s="51" customFormat="1" ht="50.25" customHeight="1">
      <c r="A19" s="60" t="s">
        <v>45</v>
      </c>
      <c r="B19" s="43"/>
      <c r="C19" s="61">
        <v>931</v>
      </c>
      <c r="D19" s="61">
        <v>0</v>
      </c>
      <c r="E19" s="61">
        <v>0</v>
      </c>
      <c r="F19" s="61">
        <v>747</v>
      </c>
      <c r="G19" s="61">
        <v>127</v>
      </c>
      <c r="H19" s="61">
        <v>53</v>
      </c>
      <c r="I19" s="61">
        <v>3</v>
      </c>
      <c r="J19" s="61">
        <v>1</v>
      </c>
      <c r="K19" s="61">
        <v>931</v>
      </c>
      <c r="L19" s="61">
        <v>874</v>
      </c>
      <c r="M19" s="61">
        <v>57</v>
      </c>
      <c r="N19" s="61">
        <v>57</v>
      </c>
      <c r="O19" s="61">
        <v>26</v>
      </c>
      <c r="P19" s="61">
        <v>6</v>
      </c>
      <c r="Q19" s="61">
        <v>0</v>
      </c>
      <c r="R19" s="61">
        <v>0</v>
      </c>
      <c r="S19" s="61">
        <v>3</v>
      </c>
      <c r="T19" s="61">
        <v>3</v>
      </c>
      <c r="U19" s="61">
        <v>9</v>
      </c>
      <c r="V19" s="61">
        <v>2</v>
      </c>
      <c r="W19" s="61">
        <v>2</v>
      </c>
      <c r="X19" s="61">
        <v>6</v>
      </c>
      <c r="Y19" s="61">
        <v>0</v>
      </c>
      <c r="Z19" s="61">
        <v>1</v>
      </c>
      <c r="AA19" s="61">
        <v>836</v>
      </c>
      <c r="AB19" s="46"/>
      <c r="AC19" s="47"/>
      <c r="AD19" s="48">
        <f t="shared" si="0"/>
        <v>6.1224489795918364</v>
      </c>
      <c r="AE19" s="49">
        <f t="shared" si="2"/>
        <v>100</v>
      </c>
      <c r="AF19" s="49">
        <f t="shared" si="1"/>
        <v>644.46831364124603</v>
      </c>
      <c r="AG19" s="49">
        <f t="shared" si="3"/>
        <v>10.526315789473683</v>
      </c>
      <c r="AH19" s="50"/>
    </row>
    <row r="20" spans="1:34" s="51" customFormat="1" ht="50.25" customHeight="1" thickBot="1">
      <c r="A20" s="62" t="s">
        <v>46</v>
      </c>
      <c r="B20" s="63"/>
      <c r="C20" s="64">
        <v>442</v>
      </c>
      <c r="D20" s="64">
        <v>0</v>
      </c>
      <c r="E20" s="64">
        <v>0</v>
      </c>
      <c r="F20" s="64">
        <v>348</v>
      </c>
      <c r="G20" s="64">
        <v>73</v>
      </c>
      <c r="H20" s="64">
        <v>19</v>
      </c>
      <c r="I20" s="64">
        <v>1</v>
      </c>
      <c r="J20" s="64">
        <v>1</v>
      </c>
      <c r="K20" s="64">
        <v>442</v>
      </c>
      <c r="L20" s="64">
        <v>421</v>
      </c>
      <c r="M20" s="64">
        <v>21</v>
      </c>
      <c r="N20" s="64">
        <v>20</v>
      </c>
      <c r="O20" s="64">
        <v>7</v>
      </c>
      <c r="P20" s="64">
        <v>2</v>
      </c>
      <c r="Q20" s="64">
        <v>0</v>
      </c>
      <c r="R20" s="64">
        <v>0</v>
      </c>
      <c r="S20" s="64">
        <v>3</v>
      </c>
      <c r="T20" s="64">
        <v>1</v>
      </c>
      <c r="U20" s="64">
        <v>2</v>
      </c>
      <c r="V20" s="64">
        <v>3</v>
      </c>
      <c r="W20" s="64">
        <v>0</v>
      </c>
      <c r="X20" s="64">
        <v>2</v>
      </c>
      <c r="Y20" s="64">
        <v>1</v>
      </c>
      <c r="Z20" s="64">
        <v>0</v>
      </c>
      <c r="AA20" s="64">
        <v>367</v>
      </c>
      <c r="AB20" s="65"/>
      <c r="AC20" s="66"/>
      <c r="AD20" s="67">
        <f t="shared" si="0"/>
        <v>4.751131221719457</v>
      </c>
      <c r="AE20" s="68">
        <f t="shared" si="2"/>
        <v>95.238095238095227</v>
      </c>
      <c r="AF20" s="68">
        <f t="shared" si="1"/>
        <v>452.48868778280547</v>
      </c>
      <c r="AG20" s="69">
        <f t="shared" si="3"/>
        <v>9.5238095238095237</v>
      </c>
      <c r="AH20" s="50"/>
    </row>
    <row r="21" spans="1:34" s="51" customFormat="1" ht="50.25" customHeight="1" thickTop="1">
      <c r="A21" s="70" t="s">
        <v>47</v>
      </c>
      <c r="B21" s="71"/>
      <c r="C21" s="72">
        <v>17254</v>
      </c>
      <c r="D21" s="72">
        <v>0</v>
      </c>
      <c r="E21" s="72">
        <v>0</v>
      </c>
      <c r="F21" s="72">
        <v>13617</v>
      </c>
      <c r="G21" s="72">
        <v>2435</v>
      </c>
      <c r="H21" s="72">
        <v>1127</v>
      </c>
      <c r="I21" s="72">
        <v>60</v>
      </c>
      <c r="J21" s="72">
        <v>15</v>
      </c>
      <c r="K21" s="72">
        <v>17254</v>
      </c>
      <c r="L21" s="72">
        <v>16052</v>
      </c>
      <c r="M21" s="72">
        <v>1202</v>
      </c>
      <c r="N21" s="72">
        <v>1130</v>
      </c>
      <c r="O21" s="72">
        <v>382</v>
      </c>
      <c r="P21" s="72">
        <v>72</v>
      </c>
      <c r="Q21" s="72">
        <v>0</v>
      </c>
      <c r="R21" s="72">
        <v>1</v>
      </c>
      <c r="S21" s="72">
        <v>153</v>
      </c>
      <c r="T21" s="72">
        <v>151</v>
      </c>
      <c r="U21" s="72">
        <v>209</v>
      </c>
      <c r="V21" s="72">
        <v>139</v>
      </c>
      <c r="W21" s="72">
        <v>7</v>
      </c>
      <c r="X21" s="72">
        <v>62</v>
      </c>
      <c r="Y21" s="72">
        <v>72</v>
      </c>
      <c r="Z21" s="72">
        <v>8</v>
      </c>
      <c r="AA21" s="72">
        <v>17566</v>
      </c>
      <c r="AB21" s="73"/>
      <c r="AC21" s="74"/>
      <c r="AD21" s="75">
        <f t="shared" si="0"/>
        <v>6.9665005216181752</v>
      </c>
      <c r="AE21" s="76">
        <f t="shared" si="2"/>
        <v>94.009983361064897</v>
      </c>
      <c r="AF21" s="76">
        <f t="shared" si="1"/>
        <v>417.2945403964298</v>
      </c>
      <c r="AG21" s="77">
        <f t="shared" si="3"/>
        <v>5.9900166389351082</v>
      </c>
      <c r="AH21" s="50"/>
    </row>
    <row r="22" spans="1:34" ht="60" customHeight="1">
      <c r="A22" s="78" t="s">
        <v>48</v>
      </c>
    </row>
    <row r="23" spans="1:34" ht="60" customHeight="1">
      <c r="A23" s="79" t="s">
        <v>49</v>
      </c>
      <c r="Z23" s="80"/>
      <c r="AG23" s="80" t="s">
        <v>50</v>
      </c>
    </row>
    <row r="24" spans="1:34" ht="45.75" customHeight="1">
      <c r="A24" s="7" t="s">
        <v>3</v>
      </c>
      <c r="B24" s="8" t="s">
        <v>4</v>
      </c>
      <c r="C24" s="9" t="s">
        <v>5</v>
      </c>
      <c r="D24" s="10"/>
      <c r="E24" s="10"/>
      <c r="F24" s="10"/>
      <c r="G24" s="10"/>
      <c r="H24" s="10"/>
      <c r="I24" s="10"/>
      <c r="J24" s="11"/>
      <c r="K24" s="9" t="s">
        <v>6</v>
      </c>
      <c r="L24" s="10"/>
      <c r="M24" s="11"/>
      <c r="N24" s="8" t="s">
        <v>7</v>
      </c>
      <c r="O24" s="9" t="s">
        <v>51</v>
      </c>
      <c r="P24" s="10"/>
      <c r="Q24" s="10"/>
      <c r="R24" s="10"/>
      <c r="S24" s="10"/>
      <c r="T24" s="10"/>
      <c r="U24" s="10"/>
      <c r="V24" s="10"/>
      <c r="W24" s="10"/>
      <c r="X24" s="11"/>
      <c r="Y24" s="12" t="s">
        <v>9</v>
      </c>
      <c r="Z24" s="12" t="s">
        <v>10</v>
      </c>
      <c r="AA24" s="12" t="s">
        <v>11</v>
      </c>
      <c r="AB24" s="12" t="s">
        <v>12</v>
      </c>
      <c r="AC24" s="8" t="s">
        <v>13</v>
      </c>
      <c r="AD24" s="13" t="s">
        <v>14</v>
      </c>
      <c r="AE24" s="13" t="s">
        <v>15</v>
      </c>
      <c r="AF24" s="13" t="s">
        <v>16</v>
      </c>
      <c r="AG24" s="13" t="s">
        <v>17</v>
      </c>
    </row>
    <row r="25" spans="1:34" ht="45.75" customHeight="1">
      <c r="A25" s="14"/>
      <c r="B25" s="15"/>
      <c r="C25" s="8" t="s">
        <v>18</v>
      </c>
      <c r="D25" s="16" t="s">
        <v>19</v>
      </c>
      <c r="E25" s="16"/>
      <c r="F25" s="16" t="s">
        <v>20</v>
      </c>
      <c r="G25" s="16"/>
      <c r="H25" s="16"/>
      <c r="I25" s="16"/>
      <c r="J25" s="16"/>
      <c r="K25" s="8" t="s">
        <v>18</v>
      </c>
      <c r="L25" s="8" t="s">
        <v>21</v>
      </c>
      <c r="M25" s="12" t="s">
        <v>22</v>
      </c>
      <c r="N25" s="15"/>
      <c r="O25" s="12" t="s">
        <v>23</v>
      </c>
      <c r="P25" s="17" t="s">
        <v>24</v>
      </c>
      <c r="Q25" s="18"/>
      <c r="R25" s="19"/>
      <c r="S25" s="12" t="s">
        <v>25</v>
      </c>
      <c r="T25" s="12" t="s">
        <v>26</v>
      </c>
      <c r="U25" s="12" t="s">
        <v>27</v>
      </c>
      <c r="V25" s="12" t="s">
        <v>28</v>
      </c>
      <c r="W25" s="12" t="s">
        <v>29</v>
      </c>
      <c r="X25" s="8" t="s">
        <v>30</v>
      </c>
      <c r="Y25" s="20"/>
      <c r="Z25" s="20"/>
      <c r="AA25" s="20"/>
      <c r="AB25" s="20"/>
      <c r="AC25" s="15"/>
      <c r="AD25" s="21"/>
      <c r="AE25" s="21"/>
      <c r="AF25" s="21"/>
      <c r="AG25" s="21"/>
    </row>
    <row r="26" spans="1:34" ht="45.75" customHeight="1">
      <c r="A26" s="14"/>
      <c r="B26" s="15"/>
      <c r="C26" s="15"/>
      <c r="D26" s="22" t="s">
        <v>31</v>
      </c>
      <c r="E26" s="22" t="s">
        <v>32</v>
      </c>
      <c r="F26" s="22">
        <v>1</v>
      </c>
      <c r="G26" s="22">
        <v>2</v>
      </c>
      <c r="H26" s="22">
        <v>3</v>
      </c>
      <c r="I26" s="22">
        <v>4</v>
      </c>
      <c r="J26" s="22">
        <v>5</v>
      </c>
      <c r="K26" s="15"/>
      <c r="L26" s="15"/>
      <c r="M26" s="20"/>
      <c r="N26" s="15"/>
      <c r="O26" s="20"/>
      <c r="P26" s="23"/>
      <c r="Q26" s="17" t="s">
        <v>52</v>
      </c>
      <c r="R26" s="24"/>
      <c r="S26" s="20"/>
      <c r="T26" s="20"/>
      <c r="U26" s="20"/>
      <c r="V26" s="20"/>
      <c r="W26" s="20"/>
      <c r="X26" s="15"/>
      <c r="Y26" s="20"/>
      <c r="Z26" s="20"/>
      <c r="AA26" s="20"/>
      <c r="AB26" s="20"/>
      <c r="AC26" s="15"/>
      <c r="AD26" s="21"/>
      <c r="AE26" s="21"/>
      <c r="AF26" s="21"/>
      <c r="AG26" s="21"/>
    </row>
    <row r="27" spans="1:34" ht="45.75" customHeight="1">
      <c r="A27" s="14"/>
      <c r="B27" s="15"/>
      <c r="C27" s="15"/>
      <c r="D27" s="25"/>
      <c r="E27" s="25"/>
      <c r="F27" s="25"/>
      <c r="G27" s="25"/>
      <c r="H27" s="25"/>
      <c r="I27" s="25"/>
      <c r="J27" s="25"/>
      <c r="K27" s="15"/>
      <c r="L27" s="15"/>
      <c r="M27" s="20"/>
      <c r="N27" s="15"/>
      <c r="O27" s="20"/>
      <c r="P27" s="23"/>
      <c r="Q27" s="26"/>
      <c r="R27" s="27" t="s">
        <v>35</v>
      </c>
      <c r="S27" s="20"/>
      <c r="T27" s="20"/>
      <c r="U27" s="20"/>
      <c r="V27" s="20"/>
      <c r="W27" s="20"/>
      <c r="X27" s="15"/>
      <c r="Y27" s="20"/>
      <c r="Z27" s="20"/>
      <c r="AA27" s="20"/>
      <c r="AB27" s="20"/>
      <c r="AC27" s="15"/>
      <c r="AD27" s="21"/>
      <c r="AE27" s="21"/>
      <c r="AF27" s="21"/>
      <c r="AG27" s="21"/>
    </row>
    <row r="28" spans="1:34" ht="45.75" customHeight="1">
      <c r="A28" s="14"/>
      <c r="B28" s="15"/>
      <c r="C28" s="15"/>
      <c r="D28" s="25"/>
      <c r="E28" s="25"/>
      <c r="F28" s="25"/>
      <c r="G28" s="25"/>
      <c r="H28" s="25"/>
      <c r="I28" s="25"/>
      <c r="J28" s="25"/>
      <c r="K28" s="15"/>
      <c r="L28" s="15"/>
      <c r="M28" s="20"/>
      <c r="N28" s="15"/>
      <c r="O28" s="20"/>
      <c r="P28" s="23"/>
      <c r="Q28" s="26"/>
      <c r="R28" s="28"/>
      <c r="S28" s="20"/>
      <c r="T28" s="20"/>
      <c r="U28" s="20"/>
      <c r="V28" s="20"/>
      <c r="W28" s="20"/>
      <c r="X28" s="15"/>
      <c r="Y28" s="20"/>
      <c r="Z28" s="20"/>
      <c r="AA28" s="20"/>
      <c r="AB28" s="20"/>
      <c r="AC28" s="15"/>
      <c r="AD28" s="21"/>
      <c r="AE28" s="21"/>
      <c r="AF28" s="21"/>
      <c r="AG28" s="21"/>
    </row>
    <row r="29" spans="1:34" ht="45.75" customHeight="1">
      <c r="A29" s="29"/>
      <c r="B29" s="30"/>
      <c r="C29" s="30"/>
      <c r="D29" s="31"/>
      <c r="E29" s="31"/>
      <c r="F29" s="31"/>
      <c r="G29" s="31"/>
      <c r="H29" s="31"/>
      <c r="I29" s="31"/>
      <c r="J29" s="31"/>
      <c r="K29" s="30"/>
      <c r="L29" s="30"/>
      <c r="M29" s="32"/>
      <c r="N29" s="30"/>
      <c r="O29" s="32"/>
      <c r="P29" s="33"/>
      <c r="Q29" s="34"/>
      <c r="R29" s="35"/>
      <c r="S29" s="32"/>
      <c r="T29" s="32"/>
      <c r="U29" s="32"/>
      <c r="V29" s="32"/>
      <c r="W29" s="32"/>
      <c r="X29" s="30"/>
      <c r="Y29" s="32"/>
      <c r="Z29" s="32"/>
      <c r="AA29" s="32"/>
      <c r="AB29" s="32"/>
      <c r="AC29" s="30"/>
      <c r="AD29" s="36"/>
      <c r="AE29" s="36"/>
      <c r="AF29" s="36"/>
      <c r="AG29" s="36"/>
    </row>
    <row r="30" spans="1:34" ht="18" customHeight="1">
      <c r="A30" s="37"/>
      <c r="B30" s="38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  <c r="AB30" s="39"/>
      <c r="AC30" s="41"/>
      <c r="AD30" s="41"/>
      <c r="AE30" s="41"/>
      <c r="AF30" s="41"/>
      <c r="AG30" s="41"/>
    </row>
    <row r="31" spans="1:34" s="51" customFormat="1" ht="50.25" customHeight="1">
      <c r="A31" s="60" t="s">
        <v>36</v>
      </c>
      <c r="B31" s="43"/>
      <c r="C31" s="61">
        <v>7</v>
      </c>
      <c r="D31" s="61">
        <v>0</v>
      </c>
      <c r="E31" s="61">
        <v>0</v>
      </c>
      <c r="F31" s="61">
        <v>7</v>
      </c>
      <c r="G31" s="61">
        <v>0</v>
      </c>
      <c r="H31" s="61">
        <v>0</v>
      </c>
      <c r="I31" s="61">
        <v>0</v>
      </c>
      <c r="J31" s="61">
        <v>0</v>
      </c>
      <c r="K31" s="61">
        <v>7</v>
      </c>
      <c r="L31" s="61">
        <v>7</v>
      </c>
      <c r="M31" s="61">
        <v>0</v>
      </c>
      <c r="N31" s="61">
        <v>0</v>
      </c>
      <c r="O31" s="61">
        <v>0</v>
      </c>
      <c r="P31" s="61">
        <v>0</v>
      </c>
      <c r="Q31" s="61">
        <v>0</v>
      </c>
      <c r="R31" s="61">
        <v>0</v>
      </c>
      <c r="S31" s="61">
        <v>0</v>
      </c>
      <c r="T31" s="61">
        <v>0</v>
      </c>
      <c r="U31" s="61">
        <v>0</v>
      </c>
      <c r="V31" s="61">
        <v>0</v>
      </c>
      <c r="W31" s="61">
        <v>0</v>
      </c>
      <c r="X31" s="61">
        <v>0</v>
      </c>
      <c r="Y31" s="61">
        <v>0</v>
      </c>
      <c r="Z31" s="61">
        <v>0</v>
      </c>
      <c r="AA31" s="61">
        <v>7</v>
      </c>
      <c r="AB31" s="46"/>
      <c r="AC31" s="47"/>
      <c r="AD31" s="48">
        <f t="shared" ref="AD31:AD42" si="4">M31/K31*100</f>
        <v>0</v>
      </c>
      <c r="AE31" s="49">
        <v>0</v>
      </c>
      <c r="AF31" s="48">
        <f t="shared" ref="AF31:AF42" si="5">P31/K31*100000</f>
        <v>0</v>
      </c>
      <c r="AG31" s="49" t="s">
        <v>37</v>
      </c>
      <c r="AH31" s="50"/>
    </row>
    <row r="32" spans="1:34" s="51" customFormat="1" ht="18" customHeight="1">
      <c r="A32" s="52"/>
      <c r="B32" s="81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7"/>
      <c r="AB32" s="56"/>
      <c r="AC32" s="58"/>
      <c r="AD32" s="58"/>
      <c r="AE32" s="59"/>
      <c r="AF32" s="58"/>
      <c r="AG32" s="59"/>
      <c r="AH32" s="50"/>
    </row>
    <row r="33" spans="1:34" s="51" customFormat="1" ht="50.25" customHeight="1">
      <c r="A33" s="60" t="s">
        <v>38</v>
      </c>
      <c r="B33" s="82"/>
      <c r="C33" s="61">
        <v>3535</v>
      </c>
      <c r="D33" s="61">
        <v>0</v>
      </c>
      <c r="E33" s="61">
        <v>0</v>
      </c>
      <c r="F33" s="61">
        <v>2821</v>
      </c>
      <c r="G33" s="61">
        <v>481</v>
      </c>
      <c r="H33" s="61">
        <v>227</v>
      </c>
      <c r="I33" s="61">
        <v>5</v>
      </c>
      <c r="J33" s="61">
        <v>1</v>
      </c>
      <c r="K33" s="61">
        <v>3535</v>
      </c>
      <c r="L33" s="61">
        <v>3302</v>
      </c>
      <c r="M33" s="61">
        <v>233</v>
      </c>
      <c r="N33" s="61">
        <v>224</v>
      </c>
      <c r="O33" s="61">
        <v>88</v>
      </c>
      <c r="P33" s="61">
        <v>5</v>
      </c>
      <c r="Q33" s="61">
        <v>0</v>
      </c>
      <c r="R33" s="61">
        <v>0</v>
      </c>
      <c r="S33" s="61">
        <v>30</v>
      </c>
      <c r="T33" s="61">
        <v>34</v>
      </c>
      <c r="U33" s="61">
        <v>49</v>
      </c>
      <c r="V33" s="61">
        <v>22</v>
      </c>
      <c r="W33" s="61">
        <v>0</v>
      </c>
      <c r="X33" s="61">
        <v>8</v>
      </c>
      <c r="Y33" s="61">
        <v>9</v>
      </c>
      <c r="Z33" s="61">
        <v>1</v>
      </c>
      <c r="AA33" s="61">
        <v>3906</v>
      </c>
      <c r="AB33" s="61">
        <v>1001</v>
      </c>
      <c r="AC33" s="47"/>
      <c r="AD33" s="48">
        <f t="shared" si="4"/>
        <v>6.591230551626591</v>
      </c>
      <c r="AE33" s="49">
        <f t="shared" ref="AE33:AE42" si="6">N33/M33*100</f>
        <v>96.137339055793987</v>
      </c>
      <c r="AF33" s="48">
        <f t="shared" si="5"/>
        <v>141.44271570014143</v>
      </c>
      <c r="AG33" s="49">
        <f t="shared" ref="AG33:AG42" si="7">P33/M33*100</f>
        <v>2.1459227467811157</v>
      </c>
      <c r="AH33" s="50"/>
    </row>
    <row r="34" spans="1:34" s="51" customFormat="1" ht="50.25" customHeight="1">
      <c r="A34" s="60" t="s">
        <v>39</v>
      </c>
      <c r="B34" s="82"/>
      <c r="C34" s="61">
        <v>4666</v>
      </c>
      <c r="D34" s="61">
        <v>0</v>
      </c>
      <c r="E34" s="61">
        <v>0</v>
      </c>
      <c r="F34" s="61">
        <v>3780</v>
      </c>
      <c r="G34" s="61">
        <v>556</v>
      </c>
      <c r="H34" s="61">
        <v>311</v>
      </c>
      <c r="I34" s="61">
        <v>18</v>
      </c>
      <c r="J34" s="61">
        <v>1</v>
      </c>
      <c r="K34" s="61">
        <v>4666</v>
      </c>
      <c r="L34" s="61">
        <v>4336</v>
      </c>
      <c r="M34" s="61">
        <v>330</v>
      </c>
      <c r="N34" s="61">
        <v>318</v>
      </c>
      <c r="O34" s="61">
        <v>121</v>
      </c>
      <c r="P34" s="61">
        <v>12</v>
      </c>
      <c r="Q34" s="61">
        <v>0</v>
      </c>
      <c r="R34" s="61">
        <v>0</v>
      </c>
      <c r="S34" s="61">
        <v>20</v>
      </c>
      <c r="T34" s="61">
        <v>46</v>
      </c>
      <c r="U34" s="61">
        <v>78</v>
      </c>
      <c r="V34" s="61">
        <v>43</v>
      </c>
      <c r="W34" s="61">
        <v>0</v>
      </c>
      <c r="X34" s="61">
        <v>9</v>
      </c>
      <c r="Y34" s="61">
        <v>12</v>
      </c>
      <c r="Z34" s="61">
        <v>0</v>
      </c>
      <c r="AA34" s="61">
        <v>4642</v>
      </c>
      <c r="AB34" s="61">
        <v>457</v>
      </c>
      <c r="AC34" s="47"/>
      <c r="AD34" s="48">
        <f t="shared" si="4"/>
        <v>7.0724389198456912</v>
      </c>
      <c r="AE34" s="49">
        <f t="shared" si="6"/>
        <v>96.36363636363636</v>
      </c>
      <c r="AF34" s="48">
        <f t="shared" si="5"/>
        <v>257.17959708529793</v>
      </c>
      <c r="AG34" s="49">
        <f t="shared" si="7"/>
        <v>3.6363636363636362</v>
      </c>
      <c r="AH34" s="50"/>
    </row>
    <row r="35" spans="1:34" s="51" customFormat="1" ht="50.25" customHeight="1">
      <c r="A35" s="60" t="s">
        <v>40</v>
      </c>
      <c r="B35" s="82"/>
      <c r="C35" s="61">
        <v>5446</v>
      </c>
      <c r="D35" s="61">
        <v>0</v>
      </c>
      <c r="E35" s="61">
        <v>0</v>
      </c>
      <c r="F35" s="61">
        <v>4470</v>
      </c>
      <c r="G35" s="61">
        <v>690</v>
      </c>
      <c r="H35" s="61">
        <v>274</v>
      </c>
      <c r="I35" s="61">
        <v>8</v>
      </c>
      <c r="J35" s="61">
        <v>4</v>
      </c>
      <c r="K35" s="61">
        <v>5446</v>
      </c>
      <c r="L35" s="61">
        <v>5160</v>
      </c>
      <c r="M35" s="61">
        <v>286</v>
      </c>
      <c r="N35" s="61">
        <v>268</v>
      </c>
      <c r="O35" s="61">
        <v>106</v>
      </c>
      <c r="P35" s="61">
        <v>12</v>
      </c>
      <c r="Q35" s="61">
        <v>0</v>
      </c>
      <c r="R35" s="61">
        <v>1</v>
      </c>
      <c r="S35" s="61">
        <v>18</v>
      </c>
      <c r="T35" s="61">
        <v>40</v>
      </c>
      <c r="U35" s="61">
        <v>64</v>
      </c>
      <c r="V35" s="61">
        <v>28</v>
      </c>
      <c r="W35" s="61">
        <v>0</v>
      </c>
      <c r="X35" s="61">
        <v>11</v>
      </c>
      <c r="Y35" s="61">
        <v>18</v>
      </c>
      <c r="Z35" s="61">
        <v>1</v>
      </c>
      <c r="AA35" s="61">
        <v>5407</v>
      </c>
      <c r="AB35" s="61">
        <v>636</v>
      </c>
      <c r="AC35" s="47"/>
      <c r="AD35" s="48">
        <f t="shared" si="4"/>
        <v>5.2515607785530669</v>
      </c>
      <c r="AE35" s="49">
        <f t="shared" si="6"/>
        <v>93.706293706293707</v>
      </c>
      <c r="AF35" s="48">
        <f t="shared" si="5"/>
        <v>220.34520749173709</v>
      </c>
      <c r="AG35" s="49">
        <f t="shared" si="7"/>
        <v>4.1958041958041958</v>
      </c>
      <c r="AH35" s="50"/>
    </row>
    <row r="36" spans="1:34" s="51" customFormat="1" ht="50.25" customHeight="1">
      <c r="A36" s="60" t="s">
        <v>41</v>
      </c>
      <c r="B36" s="82"/>
      <c r="C36" s="61">
        <v>4889</v>
      </c>
      <c r="D36" s="61">
        <v>0</v>
      </c>
      <c r="E36" s="61">
        <v>0</v>
      </c>
      <c r="F36" s="61">
        <v>4025</v>
      </c>
      <c r="G36" s="61">
        <v>618</v>
      </c>
      <c r="H36" s="61">
        <v>237</v>
      </c>
      <c r="I36" s="61">
        <v>6</v>
      </c>
      <c r="J36" s="61">
        <v>3</v>
      </c>
      <c r="K36" s="61">
        <v>4889</v>
      </c>
      <c r="L36" s="61">
        <v>4643</v>
      </c>
      <c r="M36" s="61">
        <v>246</v>
      </c>
      <c r="N36" s="61">
        <v>238</v>
      </c>
      <c r="O36" s="61">
        <v>119</v>
      </c>
      <c r="P36" s="61">
        <v>10</v>
      </c>
      <c r="Q36" s="61">
        <v>0</v>
      </c>
      <c r="R36" s="61">
        <v>0</v>
      </c>
      <c r="S36" s="61">
        <v>21</v>
      </c>
      <c r="T36" s="61">
        <v>27</v>
      </c>
      <c r="U36" s="61">
        <v>36</v>
      </c>
      <c r="V36" s="61">
        <v>24</v>
      </c>
      <c r="W36" s="61">
        <v>0</v>
      </c>
      <c r="X36" s="61">
        <v>6</v>
      </c>
      <c r="Y36" s="61">
        <v>8</v>
      </c>
      <c r="Z36" s="61">
        <v>1</v>
      </c>
      <c r="AA36" s="61">
        <v>4836</v>
      </c>
      <c r="AB36" s="61">
        <v>530</v>
      </c>
      <c r="AC36" s="47"/>
      <c r="AD36" s="48">
        <f t="shared" si="4"/>
        <v>5.0317038249130706</v>
      </c>
      <c r="AE36" s="49">
        <f t="shared" si="6"/>
        <v>96.747967479674799</v>
      </c>
      <c r="AF36" s="48">
        <f t="shared" si="5"/>
        <v>204.54080589077523</v>
      </c>
      <c r="AG36" s="49">
        <f t="shared" si="7"/>
        <v>4.0650406504065035</v>
      </c>
      <c r="AH36" s="50"/>
    </row>
    <row r="37" spans="1:34" s="51" customFormat="1" ht="50.25" customHeight="1">
      <c r="A37" s="60" t="s">
        <v>42</v>
      </c>
      <c r="B37" s="82"/>
      <c r="C37" s="61">
        <v>6763</v>
      </c>
      <c r="D37" s="61">
        <v>0</v>
      </c>
      <c r="E37" s="61">
        <v>0</v>
      </c>
      <c r="F37" s="61">
        <v>5560</v>
      </c>
      <c r="G37" s="61">
        <v>904</v>
      </c>
      <c r="H37" s="61">
        <v>288</v>
      </c>
      <c r="I37" s="61">
        <v>9</v>
      </c>
      <c r="J37" s="61">
        <v>2</v>
      </c>
      <c r="K37" s="61">
        <v>6763</v>
      </c>
      <c r="L37" s="61">
        <v>6464</v>
      </c>
      <c r="M37" s="61">
        <v>299</v>
      </c>
      <c r="N37" s="61">
        <v>286</v>
      </c>
      <c r="O37" s="61">
        <v>150</v>
      </c>
      <c r="P37" s="61">
        <v>17</v>
      </c>
      <c r="Q37" s="61">
        <v>0</v>
      </c>
      <c r="R37" s="61">
        <v>0</v>
      </c>
      <c r="S37" s="61">
        <v>27</v>
      </c>
      <c r="T37" s="61">
        <v>30</v>
      </c>
      <c r="U37" s="61">
        <v>28</v>
      </c>
      <c r="V37" s="61">
        <v>26</v>
      </c>
      <c r="W37" s="61">
        <v>0</v>
      </c>
      <c r="X37" s="61">
        <v>15</v>
      </c>
      <c r="Y37" s="61">
        <v>13</v>
      </c>
      <c r="Z37" s="61">
        <v>0</v>
      </c>
      <c r="AA37" s="61">
        <v>6955</v>
      </c>
      <c r="AB37" s="61">
        <v>825</v>
      </c>
      <c r="AC37" s="47"/>
      <c r="AD37" s="48">
        <f t="shared" si="4"/>
        <v>4.4211148898417862</v>
      </c>
      <c r="AE37" s="49">
        <f t="shared" si="6"/>
        <v>95.652173913043484</v>
      </c>
      <c r="AF37" s="48">
        <f t="shared" si="5"/>
        <v>251.36773621174035</v>
      </c>
      <c r="AG37" s="49">
        <f t="shared" si="7"/>
        <v>5.6856187290969897</v>
      </c>
      <c r="AH37" s="50"/>
    </row>
    <row r="38" spans="1:34" s="51" customFormat="1" ht="50.25" customHeight="1">
      <c r="A38" s="60" t="s">
        <v>43</v>
      </c>
      <c r="B38" s="82"/>
      <c r="C38" s="61">
        <v>8570</v>
      </c>
      <c r="D38" s="61">
        <v>0</v>
      </c>
      <c r="E38" s="61">
        <v>0</v>
      </c>
      <c r="F38" s="61">
        <v>7165</v>
      </c>
      <c r="G38" s="61">
        <v>1030</v>
      </c>
      <c r="H38" s="61">
        <v>363</v>
      </c>
      <c r="I38" s="61">
        <v>10</v>
      </c>
      <c r="J38" s="61">
        <v>2</v>
      </c>
      <c r="K38" s="61">
        <v>8570</v>
      </c>
      <c r="L38" s="61">
        <v>8195</v>
      </c>
      <c r="M38" s="61">
        <v>375</v>
      </c>
      <c r="N38" s="61">
        <v>368</v>
      </c>
      <c r="O38" s="61">
        <v>198</v>
      </c>
      <c r="P38" s="61">
        <v>24</v>
      </c>
      <c r="Q38" s="61">
        <v>0</v>
      </c>
      <c r="R38" s="61">
        <v>0</v>
      </c>
      <c r="S38" s="61">
        <v>20</v>
      </c>
      <c r="T38" s="61">
        <v>44</v>
      </c>
      <c r="U38" s="61">
        <v>36</v>
      </c>
      <c r="V38" s="61">
        <v>38</v>
      </c>
      <c r="W38" s="61">
        <v>0</v>
      </c>
      <c r="X38" s="61">
        <v>14</v>
      </c>
      <c r="Y38" s="61">
        <v>7</v>
      </c>
      <c r="Z38" s="61">
        <v>1</v>
      </c>
      <c r="AA38" s="61">
        <v>8613</v>
      </c>
      <c r="AB38" s="61">
        <v>999</v>
      </c>
      <c r="AC38" s="47"/>
      <c r="AD38" s="48">
        <f t="shared" si="4"/>
        <v>4.3757292882147025</v>
      </c>
      <c r="AE38" s="49">
        <f t="shared" si="6"/>
        <v>98.133333333333326</v>
      </c>
      <c r="AF38" s="48">
        <f t="shared" si="5"/>
        <v>280.04667444574096</v>
      </c>
      <c r="AG38" s="49">
        <f t="shared" si="7"/>
        <v>6.4</v>
      </c>
      <c r="AH38" s="50"/>
    </row>
    <row r="39" spans="1:34" s="51" customFormat="1" ht="50.25" customHeight="1">
      <c r="A39" s="60" t="s">
        <v>44</v>
      </c>
      <c r="B39" s="82"/>
      <c r="C39" s="61">
        <v>9086</v>
      </c>
      <c r="D39" s="61">
        <v>0</v>
      </c>
      <c r="E39" s="61">
        <v>0</v>
      </c>
      <c r="F39" s="61">
        <v>7537</v>
      </c>
      <c r="G39" s="61">
        <v>1219</v>
      </c>
      <c r="H39" s="61">
        <v>322</v>
      </c>
      <c r="I39" s="61">
        <v>7</v>
      </c>
      <c r="J39" s="61">
        <v>1</v>
      </c>
      <c r="K39" s="61">
        <v>9086</v>
      </c>
      <c r="L39" s="61">
        <v>8756</v>
      </c>
      <c r="M39" s="61">
        <v>330</v>
      </c>
      <c r="N39" s="61">
        <v>322</v>
      </c>
      <c r="O39" s="61">
        <v>170</v>
      </c>
      <c r="P39" s="61">
        <v>21</v>
      </c>
      <c r="Q39" s="61">
        <v>1</v>
      </c>
      <c r="R39" s="61">
        <v>0</v>
      </c>
      <c r="S39" s="61">
        <v>25</v>
      </c>
      <c r="T39" s="61">
        <v>29</v>
      </c>
      <c r="U39" s="61">
        <v>37</v>
      </c>
      <c r="V39" s="61">
        <v>32</v>
      </c>
      <c r="W39" s="61">
        <v>2</v>
      </c>
      <c r="X39" s="61">
        <v>13</v>
      </c>
      <c r="Y39" s="61">
        <v>8</v>
      </c>
      <c r="Z39" s="61">
        <v>1</v>
      </c>
      <c r="AA39" s="61">
        <v>8030</v>
      </c>
      <c r="AB39" s="61">
        <v>914</v>
      </c>
      <c r="AC39" s="47"/>
      <c r="AD39" s="48">
        <f t="shared" si="4"/>
        <v>3.6319612590799029</v>
      </c>
      <c r="AE39" s="49">
        <f t="shared" si="6"/>
        <v>97.575757575757578</v>
      </c>
      <c r="AF39" s="48">
        <f t="shared" si="5"/>
        <v>231.12480739599386</v>
      </c>
      <c r="AG39" s="49">
        <f t="shared" si="7"/>
        <v>6.3636363636363633</v>
      </c>
      <c r="AH39" s="50"/>
    </row>
    <row r="40" spans="1:34" s="51" customFormat="1" ht="50.25" customHeight="1">
      <c r="A40" s="60" t="s">
        <v>45</v>
      </c>
      <c r="B40" s="82"/>
      <c r="C40" s="61">
        <v>4140</v>
      </c>
      <c r="D40" s="61">
        <v>0</v>
      </c>
      <c r="E40" s="61">
        <v>0</v>
      </c>
      <c r="F40" s="61">
        <v>3498</v>
      </c>
      <c r="G40" s="61">
        <v>485</v>
      </c>
      <c r="H40" s="61">
        <v>149</v>
      </c>
      <c r="I40" s="61">
        <v>8</v>
      </c>
      <c r="J40" s="61">
        <v>0</v>
      </c>
      <c r="K40" s="61">
        <v>4140</v>
      </c>
      <c r="L40" s="61">
        <v>3983</v>
      </c>
      <c r="M40" s="61">
        <v>157</v>
      </c>
      <c r="N40" s="61">
        <v>149</v>
      </c>
      <c r="O40" s="61">
        <v>77</v>
      </c>
      <c r="P40" s="61">
        <v>11</v>
      </c>
      <c r="Q40" s="61">
        <v>0</v>
      </c>
      <c r="R40" s="61">
        <v>0</v>
      </c>
      <c r="S40" s="61">
        <v>11</v>
      </c>
      <c r="T40" s="61">
        <v>16</v>
      </c>
      <c r="U40" s="61">
        <v>19</v>
      </c>
      <c r="V40" s="61">
        <v>14</v>
      </c>
      <c r="W40" s="61">
        <v>0</v>
      </c>
      <c r="X40" s="61">
        <v>6</v>
      </c>
      <c r="Y40" s="61">
        <v>8</v>
      </c>
      <c r="Z40" s="61">
        <v>0</v>
      </c>
      <c r="AA40" s="61">
        <v>3981</v>
      </c>
      <c r="AB40" s="61">
        <v>436</v>
      </c>
      <c r="AC40" s="47"/>
      <c r="AD40" s="48">
        <f t="shared" si="4"/>
        <v>3.7922705314009661</v>
      </c>
      <c r="AE40" s="49">
        <f t="shared" si="6"/>
        <v>94.904458598726109</v>
      </c>
      <c r="AF40" s="48">
        <f t="shared" si="5"/>
        <v>265.70048309178748</v>
      </c>
      <c r="AG40" s="49">
        <f t="shared" si="7"/>
        <v>7.0063694267515926</v>
      </c>
      <c r="AH40" s="50"/>
    </row>
    <row r="41" spans="1:34" s="51" customFormat="1" ht="50.25" customHeight="1" thickBot="1">
      <c r="A41" s="62" t="s">
        <v>46</v>
      </c>
      <c r="B41" s="83"/>
      <c r="C41" s="64">
        <v>2077</v>
      </c>
      <c r="D41" s="64">
        <v>0</v>
      </c>
      <c r="E41" s="64">
        <v>0</v>
      </c>
      <c r="F41" s="64">
        <v>1725</v>
      </c>
      <c r="G41" s="64">
        <v>279</v>
      </c>
      <c r="H41" s="64">
        <v>70</v>
      </c>
      <c r="I41" s="64">
        <v>2</v>
      </c>
      <c r="J41" s="64">
        <v>1</v>
      </c>
      <c r="K41" s="64">
        <v>2077</v>
      </c>
      <c r="L41" s="64">
        <v>2004</v>
      </c>
      <c r="M41" s="64">
        <v>73</v>
      </c>
      <c r="N41" s="64">
        <v>73</v>
      </c>
      <c r="O41" s="64">
        <v>35</v>
      </c>
      <c r="P41" s="64">
        <v>6</v>
      </c>
      <c r="Q41" s="64">
        <v>0</v>
      </c>
      <c r="R41" s="64">
        <v>0</v>
      </c>
      <c r="S41" s="64">
        <v>2</v>
      </c>
      <c r="T41" s="64">
        <v>5</v>
      </c>
      <c r="U41" s="64">
        <v>12</v>
      </c>
      <c r="V41" s="64">
        <v>12</v>
      </c>
      <c r="W41" s="64">
        <v>0</v>
      </c>
      <c r="X41" s="64">
        <v>2</v>
      </c>
      <c r="Y41" s="64">
        <v>0</v>
      </c>
      <c r="Z41" s="64">
        <v>0</v>
      </c>
      <c r="AA41" s="64">
        <v>1851</v>
      </c>
      <c r="AB41" s="64">
        <v>153</v>
      </c>
      <c r="AC41" s="66"/>
      <c r="AD41" s="84">
        <f t="shared" si="4"/>
        <v>3.5146846413095809</v>
      </c>
      <c r="AE41" s="69">
        <f t="shared" si="6"/>
        <v>100</v>
      </c>
      <c r="AF41" s="84">
        <f t="shared" si="5"/>
        <v>288.87818969667791</v>
      </c>
      <c r="AG41" s="69">
        <f t="shared" si="7"/>
        <v>8.2191780821917799</v>
      </c>
      <c r="AH41" s="50"/>
    </row>
    <row r="42" spans="1:34" s="51" customFormat="1" ht="50.25" customHeight="1" thickTop="1">
      <c r="A42" s="70" t="s">
        <v>47</v>
      </c>
      <c r="B42" s="71"/>
      <c r="C42" s="72">
        <v>49172</v>
      </c>
      <c r="D42" s="72">
        <v>0</v>
      </c>
      <c r="E42" s="72">
        <v>0</v>
      </c>
      <c r="F42" s="72">
        <v>40581</v>
      </c>
      <c r="G42" s="72">
        <v>6262</v>
      </c>
      <c r="H42" s="72">
        <v>2241</v>
      </c>
      <c r="I42" s="72">
        <v>73</v>
      </c>
      <c r="J42" s="72">
        <v>15</v>
      </c>
      <c r="K42" s="72">
        <v>49172</v>
      </c>
      <c r="L42" s="72">
        <v>46843</v>
      </c>
      <c r="M42" s="72">
        <v>2329</v>
      </c>
      <c r="N42" s="72">
        <v>2246</v>
      </c>
      <c r="O42" s="72">
        <v>1064</v>
      </c>
      <c r="P42" s="72">
        <v>118</v>
      </c>
      <c r="Q42" s="72">
        <v>1</v>
      </c>
      <c r="R42" s="72">
        <v>1</v>
      </c>
      <c r="S42" s="72">
        <v>174</v>
      </c>
      <c r="T42" s="72">
        <v>271</v>
      </c>
      <c r="U42" s="72">
        <v>359</v>
      </c>
      <c r="V42" s="72">
        <v>239</v>
      </c>
      <c r="W42" s="72">
        <v>2</v>
      </c>
      <c r="X42" s="72">
        <v>84</v>
      </c>
      <c r="Y42" s="72">
        <v>83</v>
      </c>
      <c r="Z42" s="72">
        <v>5</v>
      </c>
      <c r="AA42" s="72">
        <v>48221</v>
      </c>
      <c r="AB42" s="72">
        <v>5951</v>
      </c>
      <c r="AC42" s="74"/>
      <c r="AD42" s="85">
        <f t="shared" si="4"/>
        <v>4.7364353697226065</v>
      </c>
      <c r="AE42" s="77">
        <f t="shared" si="6"/>
        <v>96.436238729068265</v>
      </c>
      <c r="AF42" s="85">
        <f t="shared" si="5"/>
        <v>239.97396892540471</v>
      </c>
      <c r="AG42" s="77">
        <f t="shared" si="7"/>
        <v>5.0665521683125805</v>
      </c>
      <c r="AH42" s="50"/>
    </row>
    <row r="43" spans="1:34" ht="60" customHeight="1">
      <c r="A43" s="86" t="s">
        <v>53</v>
      </c>
    </row>
    <row r="44" spans="1:34" ht="60" customHeight="1">
      <c r="A44" s="79" t="s">
        <v>54</v>
      </c>
      <c r="Z44" s="80"/>
      <c r="AG44" s="80" t="s">
        <v>2</v>
      </c>
    </row>
    <row r="45" spans="1:34" ht="45.75" customHeight="1">
      <c r="A45" s="7" t="s">
        <v>3</v>
      </c>
      <c r="B45" s="8" t="s">
        <v>4</v>
      </c>
      <c r="C45" s="9" t="s">
        <v>5</v>
      </c>
      <c r="D45" s="10"/>
      <c r="E45" s="10"/>
      <c r="F45" s="10"/>
      <c r="G45" s="10"/>
      <c r="H45" s="10"/>
      <c r="I45" s="10"/>
      <c r="J45" s="11"/>
      <c r="K45" s="9" t="s">
        <v>6</v>
      </c>
      <c r="L45" s="10"/>
      <c r="M45" s="11"/>
      <c r="N45" s="8" t="s">
        <v>7</v>
      </c>
      <c r="O45" s="9" t="s">
        <v>51</v>
      </c>
      <c r="P45" s="10"/>
      <c r="Q45" s="10"/>
      <c r="R45" s="10"/>
      <c r="S45" s="10"/>
      <c r="T45" s="10"/>
      <c r="U45" s="10"/>
      <c r="V45" s="10"/>
      <c r="W45" s="10"/>
      <c r="X45" s="11"/>
      <c r="Y45" s="12" t="s">
        <v>9</v>
      </c>
      <c r="Z45" s="12" t="s">
        <v>10</v>
      </c>
      <c r="AA45" s="12" t="s">
        <v>11</v>
      </c>
      <c r="AB45" s="12" t="s">
        <v>12</v>
      </c>
      <c r="AC45" s="8" t="s">
        <v>13</v>
      </c>
      <c r="AD45" s="13" t="s">
        <v>14</v>
      </c>
      <c r="AE45" s="13" t="s">
        <v>15</v>
      </c>
      <c r="AF45" s="13" t="s">
        <v>16</v>
      </c>
      <c r="AG45" s="13" t="s">
        <v>17</v>
      </c>
    </row>
    <row r="46" spans="1:34" ht="45.75" customHeight="1">
      <c r="A46" s="14"/>
      <c r="B46" s="15"/>
      <c r="C46" s="8" t="s">
        <v>18</v>
      </c>
      <c r="D46" s="16" t="s">
        <v>19</v>
      </c>
      <c r="E46" s="16"/>
      <c r="F46" s="16" t="s">
        <v>20</v>
      </c>
      <c r="G46" s="16"/>
      <c r="H46" s="16"/>
      <c r="I46" s="16"/>
      <c r="J46" s="16"/>
      <c r="K46" s="8" t="s">
        <v>18</v>
      </c>
      <c r="L46" s="8" t="s">
        <v>21</v>
      </c>
      <c r="M46" s="12" t="s">
        <v>22</v>
      </c>
      <c r="N46" s="15"/>
      <c r="O46" s="12" t="s">
        <v>23</v>
      </c>
      <c r="P46" s="87" t="s">
        <v>24</v>
      </c>
      <c r="Q46" s="88"/>
      <c r="R46" s="19"/>
      <c r="S46" s="12" t="s">
        <v>25</v>
      </c>
      <c r="T46" s="12" t="s">
        <v>26</v>
      </c>
      <c r="U46" s="12" t="s">
        <v>27</v>
      </c>
      <c r="V46" s="12" t="s">
        <v>28</v>
      </c>
      <c r="W46" s="12" t="s">
        <v>29</v>
      </c>
      <c r="X46" s="8" t="s">
        <v>30</v>
      </c>
      <c r="Y46" s="20"/>
      <c r="Z46" s="20"/>
      <c r="AA46" s="20"/>
      <c r="AB46" s="20"/>
      <c r="AC46" s="15"/>
      <c r="AD46" s="21"/>
      <c r="AE46" s="21"/>
      <c r="AF46" s="21"/>
      <c r="AG46" s="21"/>
    </row>
    <row r="47" spans="1:34" ht="45.75" customHeight="1">
      <c r="A47" s="14"/>
      <c r="B47" s="15"/>
      <c r="C47" s="15"/>
      <c r="D47" s="22" t="s">
        <v>31</v>
      </c>
      <c r="E47" s="22" t="s">
        <v>32</v>
      </c>
      <c r="F47" s="22">
        <v>1</v>
      </c>
      <c r="G47" s="22">
        <v>2</v>
      </c>
      <c r="H47" s="22">
        <v>3</v>
      </c>
      <c r="I47" s="22">
        <v>4</v>
      </c>
      <c r="J47" s="22">
        <v>5</v>
      </c>
      <c r="K47" s="15"/>
      <c r="L47" s="15"/>
      <c r="M47" s="20"/>
      <c r="N47" s="15"/>
      <c r="O47" s="20"/>
      <c r="P47" s="89"/>
      <c r="Q47" s="17" t="s">
        <v>55</v>
      </c>
      <c r="R47" s="24"/>
      <c r="S47" s="20"/>
      <c r="T47" s="20"/>
      <c r="U47" s="20"/>
      <c r="V47" s="20"/>
      <c r="W47" s="20"/>
      <c r="X47" s="15"/>
      <c r="Y47" s="20"/>
      <c r="Z47" s="20"/>
      <c r="AA47" s="20"/>
      <c r="AB47" s="20"/>
      <c r="AC47" s="15"/>
      <c r="AD47" s="21"/>
      <c r="AE47" s="21"/>
      <c r="AF47" s="21"/>
      <c r="AG47" s="21"/>
    </row>
    <row r="48" spans="1:34" ht="45.75" customHeight="1">
      <c r="A48" s="14"/>
      <c r="B48" s="15"/>
      <c r="C48" s="15"/>
      <c r="D48" s="25"/>
      <c r="E48" s="25"/>
      <c r="F48" s="25"/>
      <c r="G48" s="25"/>
      <c r="H48" s="25"/>
      <c r="I48" s="25"/>
      <c r="J48" s="25"/>
      <c r="K48" s="15"/>
      <c r="L48" s="15"/>
      <c r="M48" s="20"/>
      <c r="N48" s="15"/>
      <c r="O48" s="20"/>
      <c r="P48" s="89"/>
      <c r="Q48" s="26"/>
      <c r="R48" s="27" t="s">
        <v>35</v>
      </c>
      <c r="S48" s="20"/>
      <c r="T48" s="20"/>
      <c r="U48" s="20"/>
      <c r="V48" s="20"/>
      <c r="W48" s="20"/>
      <c r="X48" s="15"/>
      <c r="Y48" s="20"/>
      <c r="Z48" s="20"/>
      <c r="AA48" s="20"/>
      <c r="AB48" s="20"/>
      <c r="AC48" s="15"/>
      <c r="AD48" s="21"/>
      <c r="AE48" s="21"/>
      <c r="AF48" s="21"/>
      <c r="AG48" s="21"/>
    </row>
    <row r="49" spans="1:34" ht="45.75" customHeight="1">
      <c r="A49" s="14"/>
      <c r="B49" s="15"/>
      <c r="C49" s="15"/>
      <c r="D49" s="25"/>
      <c r="E49" s="25"/>
      <c r="F49" s="25"/>
      <c r="G49" s="25"/>
      <c r="H49" s="25"/>
      <c r="I49" s="25"/>
      <c r="J49" s="25"/>
      <c r="K49" s="15"/>
      <c r="L49" s="15"/>
      <c r="M49" s="20"/>
      <c r="N49" s="15"/>
      <c r="O49" s="20"/>
      <c r="P49" s="89"/>
      <c r="Q49" s="26"/>
      <c r="R49" s="28"/>
      <c r="S49" s="20"/>
      <c r="T49" s="20"/>
      <c r="U49" s="20"/>
      <c r="V49" s="20"/>
      <c r="W49" s="20"/>
      <c r="X49" s="15"/>
      <c r="Y49" s="20"/>
      <c r="Z49" s="20"/>
      <c r="AA49" s="20"/>
      <c r="AB49" s="20"/>
      <c r="AC49" s="15"/>
      <c r="AD49" s="21"/>
      <c r="AE49" s="21"/>
      <c r="AF49" s="21"/>
      <c r="AG49" s="21"/>
    </row>
    <row r="50" spans="1:34" ht="45.75" customHeight="1">
      <c r="A50" s="29"/>
      <c r="B50" s="30"/>
      <c r="C50" s="30"/>
      <c r="D50" s="31"/>
      <c r="E50" s="31"/>
      <c r="F50" s="31"/>
      <c r="G50" s="31"/>
      <c r="H50" s="31"/>
      <c r="I50" s="31"/>
      <c r="J50" s="31"/>
      <c r="K50" s="30"/>
      <c r="L50" s="30"/>
      <c r="M50" s="32"/>
      <c r="N50" s="30"/>
      <c r="O50" s="32"/>
      <c r="P50" s="90"/>
      <c r="Q50" s="34"/>
      <c r="R50" s="35"/>
      <c r="S50" s="32"/>
      <c r="T50" s="32"/>
      <c r="U50" s="32"/>
      <c r="V50" s="32"/>
      <c r="W50" s="32"/>
      <c r="X50" s="30"/>
      <c r="Y50" s="32"/>
      <c r="Z50" s="32"/>
      <c r="AA50" s="32"/>
      <c r="AB50" s="32"/>
      <c r="AC50" s="30"/>
      <c r="AD50" s="36"/>
      <c r="AE50" s="36"/>
      <c r="AF50" s="36"/>
      <c r="AG50" s="36"/>
    </row>
    <row r="51" spans="1:34" ht="1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40"/>
      <c r="AB51" s="39"/>
      <c r="AC51" s="41"/>
      <c r="AD51" s="41"/>
      <c r="AE51" s="41"/>
      <c r="AF51" s="41"/>
      <c r="AG51" s="41"/>
    </row>
    <row r="52" spans="1:34" s="51" customFormat="1" ht="50.25" customHeight="1">
      <c r="A52" s="91" t="s">
        <v>36</v>
      </c>
      <c r="B52" s="92"/>
      <c r="C52" s="93">
        <v>10</v>
      </c>
      <c r="D52" s="93">
        <v>0</v>
      </c>
      <c r="E52" s="93">
        <v>0</v>
      </c>
      <c r="F52" s="93">
        <v>9</v>
      </c>
      <c r="G52" s="93">
        <v>1</v>
      </c>
      <c r="H52" s="93">
        <v>0</v>
      </c>
      <c r="I52" s="93">
        <v>0</v>
      </c>
      <c r="J52" s="93">
        <v>0</v>
      </c>
      <c r="K52" s="93">
        <v>10</v>
      </c>
      <c r="L52" s="93">
        <v>10</v>
      </c>
      <c r="M52" s="93">
        <v>0</v>
      </c>
      <c r="N52" s="93">
        <v>0</v>
      </c>
      <c r="O52" s="93">
        <v>0</v>
      </c>
      <c r="P52" s="93">
        <v>0</v>
      </c>
      <c r="Q52" s="93">
        <v>0</v>
      </c>
      <c r="R52" s="93">
        <v>0</v>
      </c>
      <c r="S52" s="93">
        <v>0</v>
      </c>
      <c r="T52" s="93">
        <v>0</v>
      </c>
      <c r="U52" s="93">
        <v>0</v>
      </c>
      <c r="V52" s="93">
        <v>0</v>
      </c>
      <c r="W52" s="93">
        <v>0</v>
      </c>
      <c r="X52" s="93">
        <v>0</v>
      </c>
      <c r="Y52" s="93">
        <v>0</v>
      </c>
      <c r="Z52" s="93">
        <v>0</v>
      </c>
      <c r="AA52" s="93">
        <v>9</v>
      </c>
      <c r="AB52" s="46"/>
      <c r="AC52" s="47"/>
      <c r="AD52" s="48">
        <f>M52/K52*100</f>
        <v>0</v>
      </c>
      <c r="AE52" s="49" t="s">
        <v>37</v>
      </c>
      <c r="AF52" s="49">
        <f>P52/K52*100000</f>
        <v>0</v>
      </c>
      <c r="AG52" s="49" t="s">
        <v>37</v>
      </c>
      <c r="AH52" s="50"/>
    </row>
    <row r="53" spans="1:34" s="51" customFormat="1" ht="18" customHeight="1">
      <c r="A53" s="52"/>
      <c r="B53" s="94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7"/>
      <c r="AB53" s="56"/>
      <c r="AC53" s="58"/>
      <c r="AD53" s="58"/>
      <c r="AE53" s="59"/>
      <c r="AF53" s="59"/>
      <c r="AG53" s="59"/>
      <c r="AH53" s="50"/>
    </row>
    <row r="54" spans="1:34" s="51" customFormat="1" ht="50.25" customHeight="1">
      <c r="A54" s="60" t="s">
        <v>38</v>
      </c>
      <c r="B54" s="61">
        <v>72739</v>
      </c>
      <c r="C54" s="61">
        <v>8305</v>
      </c>
      <c r="D54" s="61">
        <v>0</v>
      </c>
      <c r="E54" s="61">
        <v>0</v>
      </c>
      <c r="F54" s="61">
        <v>6551</v>
      </c>
      <c r="G54" s="61">
        <v>1153</v>
      </c>
      <c r="H54" s="61">
        <v>578</v>
      </c>
      <c r="I54" s="61">
        <v>20</v>
      </c>
      <c r="J54" s="61">
        <v>3</v>
      </c>
      <c r="K54" s="61">
        <v>8305</v>
      </c>
      <c r="L54" s="61">
        <v>7704</v>
      </c>
      <c r="M54" s="61">
        <v>601</v>
      </c>
      <c r="N54" s="61">
        <v>567</v>
      </c>
      <c r="O54" s="61">
        <v>188</v>
      </c>
      <c r="P54" s="61">
        <v>13</v>
      </c>
      <c r="Q54" s="61">
        <v>0</v>
      </c>
      <c r="R54" s="61">
        <v>0</v>
      </c>
      <c r="S54" s="61">
        <v>74</v>
      </c>
      <c r="T54" s="61">
        <v>98</v>
      </c>
      <c r="U54" s="61">
        <v>114</v>
      </c>
      <c r="V54" s="61">
        <v>81</v>
      </c>
      <c r="W54" s="61">
        <v>0</v>
      </c>
      <c r="X54" s="61">
        <v>28</v>
      </c>
      <c r="Y54" s="61">
        <v>34</v>
      </c>
      <c r="Z54" s="61">
        <v>5</v>
      </c>
      <c r="AA54" s="61">
        <v>8941</v>
      </c>
      <c r="AB54" s="61">
        <v>1001</v>
      </c>
      <c r="AC54" s="95">
        <f>(K54+AA54-AB54)/B54*100</f>
        <v>22.333273759606264</v>
      </c>
      <c r="AD54" s="48">
        <f t="shared" ref="AD54:AD63" si="8">M54/K54*100</f>
        <v>7.2366044551475008</v>
      </c>
      <c r="AE54" s="49">
        <f t="shared" ref="AE54:AE63" si="9">N54/M54*100</f>
        <v>94.342762063227951</v>
      </c>
      <c r="AF54" s="49">
        <f t="shared" ref="AF54:AF63" si="10">P54/K54*100000</f>
        <v>156.53220951234195</v>
      </c>
      <c r="AG54" s="49">
        <f t="shared" ref="AG54:AG63" si="11">P54/M54*100</f>
        <v>2.1630615640599005</v>
      </c>
      <c r="AH54" s="50"/>
    </row>
    <row r="55" spans="1:34" s="51" customFormat="1" ht="50.25" customHeight="1">
      <c r="A55" s="60" t="s">
        <v>39</v>
      </c>
      <c r="B55" s="61">
        <v>75798</v>
      </c>
      <c r="C55" s="61">
        <v>6467</v>
      </c>
      <c r="D55" s="61">
        <v>0</v>
      </c>
      <c r="E55" s="61">
        <v>0</v>
      </c>
      <c r="F55" s="61">
        <v>5167</v>
      </c>
      <c r="G55" s="61">
        <v>813</v>
      </c>
      <c r="H55" s="61">
        <v>461</v>
      </c>
      <c r="I55" s="61">
        <v>24</v>
      </c>
      <c r="J55" s="61">
        <v>2</v>
      </c>
      <c r="K55" s="61">
        <v>6467</v>
      </c>
      <c r="L55" s="61">
        <v>5980</v>
      </c>
      <c r="M55" s="61">
        <v>487</v>
      </c>
      <c r="N55" s="61">
        <v>461</v>
      </c>
      <c r="O55" s="61">
        <v>157</v>
      </c>
      <c r="P55" s="61">
        <v>21</v>
      </c>
      <c r="Q55" s="61">
        <v>0</v>
      </c>
      <c r="R55" s="61">
        <v>0</v>
      </c>
      <c r="S55" s="61">
        <v>45</v>
      </c>
      <c r="T55" s="61">
        <v>70</v>
      </c>
      <c r="U55" s="61">
        <v>118</v>
      </c>
      <c r="V55" s="61">
        <v>56</v>
      </c>
      <c r="W55" s="61">
        <v>0</v>
      </c>
      <c r="X55" s="61">
        <v>16</v>
      </c>
      <c r="Y55" s="61">
        <v>26</v>
      </c>
      <c r="Z55" s="61">
        <v>0</v>
      </c>
      <c r="AA55" s="61">
        <v>6529</v>
      </c>
      <c r="AB55" s="61">
        <v>457</v>
      </c>
      <c r="AC55" s="95">
        <f t="shared" ref="AC55:AC62" si="12">(K55+AA55-AB55)/B55*100</f>
        <v>16.54265284044434</v>
      </c>
      <c r="AD55" s="48">
        <f t="shared" si="8"/>
        <v>7.5305396629039736</v>
      </c>
      <c r="AE55" s="49">
        <f t="shared" si="9"/>
        <v>94.661190965092402</v>
      </c>
      <c r="AF55" s="49">
        <f t="shared" si="10"/>
        <v>324.72552961187569</v>
      </c>
      <c r="AG55" s="49">
        <f t="shared" si="11"/>
        <v>4.3121149897330593</v>
      </c>
      <c r="AH55" s="50"/>
    </row>
    <row r="56" spans="1:34" s="51" customFormat="1" ht="50.25" customHeight="1">
      <c r="A56" s="60" t="s">
        <v>40</v>
      </c>
      <c r="B56" s="61">
        <v>70204</v>
      </c>
      <c r="C56" s="61">
        <v>7180</v>
      </c>
      <c r="D56" s="61">
        <v>0</v>
      </c>
      <c r="E56" s="61">
        <v>0</v>
      </c>
      <c r="F56" s="61">
        <v>5843</v>
      </c>
      <c r="G56" s="61">
        <v>913</v>
      </c>
      <c r="H56" s="61">
        <v>407</v>
      </c>
      <c r="I56" s="61">
        <v>13</v>
      </c>
      <c r="J56" s="61">
        <v>4</v>
      </c>
      <c r="K56" s="61">
        <v>7180</v>
      </c>
      <c r="L56" s="61">
        <v>6756</v>
      </c>
      <c r="M56" s="61">
        <v>424</v>
      </c>
      <c r="N56" s="61">
        <v>396</v>
      </c>
      <c r="O56" s="61">
        <v>145</v>
      </c>
      <c r="P56" s="61">
        <v>15</v>
      </c>
      <c r="Q56" s="61">
        <v>0</v>
      </c>
      <c r="R56" s="61">
        <v>2</v>
      </c>
      <c r="S56" s="61">
        <v>35</v>
      </c>
      <c r="T56" s="61">
        <v>55</v>
      </c>
      <c r="U56" s="61">
        <v>100</v>
      </c>
      <c r="V56" s="61">
        <v>47</v>
      </c>
      <c r="W56" s="61">
        <v>0</v>
      </c>
      <c r="X56" s="61">
        <v>14</v>
      </c>
      <c r="Y56" s="61">
        <v>28</v>
      </c>
      <c r="Z56" s="61">
        <v>1</v>
      </c>
      <c r="AA56" s="61">
        <v>7264</v>
      </c>
      <c r="AB56" s="61">
        <v>636</v>
      </c>
      <c r="AC56" s="95">
        <f t="shared" si="12"/>
        <v>19.668394963249959</v>
      </c>
      <c r="AD56" s="48">
        <f t="shared" si="8"/>
        <v>5.9052924791086348</v>
      </c>
      <c r="AE56" s="49">
        <f t="shared" si="9"/>
        <v>93.396226415094347</v>
      </c>
      <c r="AF56" s="49">
        <f t="shared" si="10"/>
        <v>208.91364902506965</v>
      </c>
      <c r="AG56" s="49">
        <f t="shared" si="11"/>
        <v>3.5377358490566038</v>
      </c>
      <c r="AH56" s="50"/>
    </row>
    <row r="57" spans="1:34" s="51" customFormat="1" ht="50.25" customHeight="1">
      <c r="A57" s="60" t="s">
        <v>41</v>
      </c>
      <c r="B57" s="61">
        <v>68876</v>
      </c>
      <c r="C57" s="61">
        <v>6482</v>
      </c>
      <c r="D57" s="61">
        <v>0</v>
      </c>
      <c r="E57" s="61">
        <v>0</v>
      </c>
      <c r="F57" s="61">
        <v>5261</v>
      </c>
      <c r="G57" s="61">
        <v>847</v>
      </c>
      <c r="H57" s="61">
        <v>353</v>
      </c>
      <c r="I57" s="61">
        <v>17</v>
      </c>
      <c r="J57" s="61">
        <v>4</v>
      </c>
      <c r="K57" s="61">
        <v>6482</v>
      </c>
      <c r="L57" s="61">
        <v>6108</v>
      </c>
      <c r="M57" s="61">
        <v>374</v>
      </c>
      <c r="N57" s="61">
        <v>362</v>
      </c>
      <c r="O57" s="61">
        <v>156</v>
      </c>
      <c r="P57" s="61">
        <v>21</v>
      </c>
      <c r="Q57" s="61">
        <v>0</v>
      </c>
      <c r="R57" s="61">
        <v>0</v>
      </c>
      <c r="S57" s="61">
        <v>44</v>
      </c>
      <c r="T57" s="61">
        <v>46</v>
      </c>
      <c r="U57" s="61">
        <v>53</v>
      </c>
      <c r="V57" s="61">
        <v>38</v>
      </c>
      <c r="W57" s="61">
        <v>1</v>
      </c>
      <c r="X57" s="61">
        <v>13</v>
      </c>
      <c r="Y57" s="61">
        <v>12</v>
      </c>
      <c r="Z57" s="61">
        <v>2</v>
      </c>
      <c r="AA57" s="61">
        <v>6486</v>
      </c>
      <c r="AB57" s="61">
        <v>530</v>
      </c>
      <c r="AC57" s="95">
        <f t="shared" si="12"/>
        <v>18.058539984900403</v>
      </c>
      <c r="AD57" s="48">
        <f t="shared" si="8"/>
        <v>5.7698241283554461</v>
      </c>
      <c r="AE57" s="49">
        <f t="shared" si="9"/>
        <v>96.791443850267385</v>
      </c>
      <c r="AF57" s="49">
        <f t="shared" si="10"/>
        <v>323.97408207343415</v>
      </c>
      <c r="AG57" s="49">
        <f t="shared" si="11"/>
        <v>5.6149732620320858</v>
      </c>
      <c r="AH57" s="50"/>
    </row>
    <row r="58" spans="1:34" s="51" customFormat="1" ht="50.25" customHeight="1">
      <c r="A58" s="60" t="s">
        <v>42</v>
      </c>
      <c r="B58" s="61">
        <v>75388</v>
      </c>
      <c r="C58" s="61">
        <v>8840</v>
      </c>
      <c r="D58" s="61">
        <v>0</v>
      </c>
      <c r="E58" s="61">
        <v>0</v>
      </c>
      <c r="F58" s="61">
        <v>7209</v>
      </c>
      <c r="G58" s="61">
        <v>1229</v>
      </c>
      <c r="H58" s="61">
        <v>382</v>
      </c>
      <c r="I58" s="61">
        <v>18</v>
      </c>
      <c r="J58" s="61">
        <v>2</v>
      </c>
      <c r="K58" s="61">
        <v>8840</v>
      </c>
      <c r="L58" s="61">
        <v>8438</v>
      </c>
      <c r="M58" s="61">
        <v>402</v>
      </c>
      <c r="N58" s="61">
        <v>380</v>
      </c>
      <c r="O58" s="61">
        <v>189</v>
      </c>
      <c r="P58" s="61">
        <v>26</v>
      </c>
      <c r="Q58" s="61">
        <v>0</v>
      </c>
      <c r="R58" s="61">
        <v>0</v>
      </c>
      <c r="S58" s="61">
        <v>40</v>
      </c>
      <c r="T58" s="61">
        <v>34</v>
      </c>
      <c r="U58" s="61">
        <v>45</v>
      </c>
      <c r="V58" s="61">
        <v>34</v>
      </c>
      <c r="W58" s="61">
        <v>1</v>
      </c>
      <c r="X58" s="61">
        <v>19</v>
      </c>
      <c r="Y58" s="61">
        <v>22</v>
      </c>
      <c r="Z58" s="61">
        <v>1</v>
      </c>
      <c r="AA58" s="61">
        <v>9133</v>
      </c>
      <c r="AB58" s="61">
        <v>825</v>
      </c>
      <c r="AC58" s="95">
        <f t="shared" si="12"/>
        <v>22.746325675173768</v>
      </c>
      <c r="AD58" s="48">
        <f t="shared" si="8"/>
        <v>4.5475113122171944</v>
      </c>
      <c r="AE58" s="49">
        <f t="shared" si="9"/>
        <v>94.527363184079604</v>
      </c>
      <c r="AF58" s="49">
        <f t="shared" si="10"/>
        <v>294.11764705882354</v>
      </c>
      <c r="AG58" s="49">
        <f t="shared" si="11"/>
        <v>6.467661691542288</v>
      </c>
      <c r="AH58" s="50"/>
    </row>
    <row r="59" spans="1:34" s="51" customFormat="1" ht="50.25" customHeight="1">
      <c r="A59" s="60" t="s">
        <v>43</v>
      </c>
      <c r="B59" s="61">
        <v>92380</v>
      </c>
      <c r="C59" s="61">
        <v>10669</v>
      </c>
      <c r="D59" s="61">
        <v>0</v>
      </c>
      <c r="E59" s="61">
        <v>0</v>
      </c>
      <c r="F59" s="61">
        <v>8868</v>
      </c>
      <c r="G59" s="61">
        <v>1308</v>
      </c>
      <c r="H59" s="61">
        <v>474</v>
      </c>
      <c r="I59" s="61">
        <v>16</v>
      </c>
      <c r="J59" s="61">
        <v>3</v>
      </c>
      <c r="K59" s="61">
        <v>10669</v>
      </c>
      <c r="L59" s="61">
        <v>10176</v>
      </c>
      <c r="M59" s="61">
        <v>493</v>
      </c>
      <c r="N59" s="61">
        <v>482</v>
      </c>
      <c r="O59" s="61">
        <v>248</v>
      </c>
      <c r="P59" s="61">
        <v>33</v>
      </c>
      <c r="Q59" s="61">
        <v>0</v>
      </c>
      <c r="R59" s="61">
        <v>0</v>
      </c>
      <c r="S59" s="61">
        <v>33</v>
      </c>
      <c r="T59" s="61">
        <v>57</v>
      </c>
      <c r="U59" s="61">
        <v>51</v>
      </c>
      <c r="V59" s="61">
        <v>50</v>
      </c>
      <c r="W59" s="61">
        <v>2</v>
      </c>
      <c r="X59" s="61">
        <v>19</v>
      </c>
      <c r="Y59" s="61">
        <v>11</v>
      </c>
      <c r="Z59" s="61">
        <v>2</v>
      </c>
      <c r="AA59" s="61">
        <v>10775</v>
      </c>
      <c r="AB59" s="61">
        <v>999</v>
      </c>
      <c r="AC59" s="95">
        <f t="shared" si="12"/>
        <v>22.131413725914701</v>
      </c>
      <c r="AD59" s="48">
        <f t="shared" si="8"/>
        <v>4.6208641859593209</v>
      </c>
      <c r="AE59" s="49">
        <f t="shared" si="9"/>
        <v>97.768762677484787</v>
      </c>
      <c r="AF59" s="49">
        <f t="shared" si="10"/>
        <v>309.30733901958945</v>
      </c>
      <c r="AG59" s="49">
        <f t="shared" si="11"/>
        <v>6.6937119675456387</v>
      </c>
      <c r="AH59" s="50"/>
    </row>
    <row r="60" spans="1:34" s="51" customFormat="1" ht="50.25" customHeight="1">
      <c r="A60" s="60" t="s">
        <v>44</v>
      </c>
      <c r="B60" s="61">
        <v>82750</v>
      </c>
      <c r="C60" s="61">
        <v>10893</v>
      </c>
      <c r="D60" s="61">
        <v>0</v>
      </c>
      <c r="E60" s="61">
        <v>0</v>
      </c>
      <c r="F60" s="61">
        <v>8981</v>
      </c>
      <c r="G60" s="61">
        <v>1470</v>
      </c>
      <c r="H60" s="61">
        <v>422</v>
      </c>
      <c r="I60" s="61">
        <v>11</v>
      </c>
      <c r="J60" s="61">
        <v>9</v>
      </c>
      <c r="K60" s="61">
        <v>10893</v>
      </c>
      <c r="L60" s="61">
        <v>10451</v>
      </c>
      <c r="M60" s="61">
        <v>442</v>
      </c>
      <c r="N60" s="61">
        <v>429</v>
      </c>
      <c r="O60" s="61">
        <v>218</v>
      </c>
      <c r="P60" s="61">
        <v>36</v>
      </c>
      <c r="Q60" s="61">
        <v>1</v>
      </c>
      <c r="R60" s="61">
        <v>0</v>
      </c>
      <c r="S60" s="61">
        <v>37</v>
      </c>
      <c r="T60" s="61">
        <v>37</v>
      </c>
      <c r="U60" s="61">
        <v>45</v>
      </c>
      <c r="V60" s="61">
        <v>41</v>
      </c>
      <c r="W60" s="61">
        <v>3</v>
      </c>
      <c r="X60" s="61">
        <v>21</v>
      </c>
      <c r="Y60" s="61">
        <v>13</v>
      </c>
      <c r="Z60" s="61">
        <v>1</v>
      </c>
      <c r="AA60" s="61">
        <v>9624</v>
      </c>
      <c r="AB60" s="61">
        <v>914</v>
      </c>
      <c r="AC60" s="95">
        <f t="shared" si="12"/>
        <v>23.689425981873111</v>
      </c>
      <c r="AD60" s="48">
        <f t="shared" si="8"/>
        <v>4.057651702928486</v>
      </c>
      <c r="AE60" s="49">
        <f t="shared" si="9"/>
        <v>97.058823529411768</v>
      </c>
      <c r="AF60" s="49">
        <f t="shared" si="10"/>
        <v>330.48746901679976</v>
      </c>
      <c r="AG60" s="49">
        <f t="shared" si="11"/>
        <v>8.1447963800904972</v>
      </c>
      <c r="AH60" s="50"/>
    </row>
    <row r="61" spans="1:34" s="51" customFormat="1" ht="50.25" customHeight="1">
      <c r="A61" s="60" t="s">
        <v>45</v>
      </c>
      <c r="B61" s="61">
        <v>71586</v>
      </c>
      <c r="C61" s="61">
        <v>5071</v>
      </c>
      <c r="D61" s="61">
        <v>0</v>
      </c>
      <c r="E61" s="61">
        <v>0</v>
      </c>
      <c r="F61" s="61">
        <v>4245</v>
      </c>
      <c r="G61" s="61">
        <v>612</v>
      </c>
      <c r="H61" s="61">
        <v>202</v>
      </c>
      <c r="I61" s="61">
        <v>11</v>
      </c>
      <c r="J61" s="61">
        <v>1</v>
      </c>
      <c r="K61" s="61">
        <v>5071</v>
      </c>
      <c r="L61" s="61">
        <v>4857</v>
      </c>
      <c r="M61" s="61">
        <v>214</v>
      </c>
      <c r="N61" s="61">
        <v>206</v>
      </c>
      <c r="O61" s="61">
        <v>103</v>
      </c>
      <c r="P61" s="61">
        <v>17</v>
      </c>
      <c r="Q61" s="61">
        <v>0</v>
      </c>
      <c r="R61" s="61">
        <v>0</v>
      </c>
      <c r="S61" s="61">
        <v>14</v>
      </c>
      <c r="T61" s="61">
        <v>19</v>
      </c>
      <c r="U61" s="61">
        <v>28</v>
      </c>
      <c r="V61" s="61">
        <v>16</v>
      </c>
      <c r="W61" s="61">
        <v>2</v>
      </c>
      <c r="X61" s="61">
        <v>12</v>
      </c>
      <c r="Y61" s="61">
        <v>8</v>
      </c>
      <c r="Z61" s="61">
        <v>1</v>
      </c>
      <c r="AA61" s="61">
        <v>4817</v>
      </c>
      <c r="AB61" s="61">
        <v>436</v>
      </c>
      <c r="AC61" s="95">
        <f t="shared" si="12"/>
        <v>13.203699047299752</v>
      </c>
      <c r="AD61" s="48">
        <f t="shared" si="8"/>
        <v>4.2200749359100769</v>
      </c>
      <c r="AE61" s="49">
        <f t="shared" si="9"/>
        <v>96.261682242990659</v>
      </c>
      <c r="AF61" s="49">
        <f t="shared" si="10"/>
        <v>335.23959771248275</v>
      </c>
      <c r="AG61" s="49">
        <f t="shared" si="11"/>
        <v>7.9439252336448591</v>
      </c>
      <c r="AH61" s="50"/>
    </row>
    <row r="62" spans="1:34" s="51" customFormat="1" ht="50.25" customHeight="1" thickBot="1">
      <c r="A62" s="62" t="s">
        <v>46</v>
      </c>
      <c r="B62" s="64">
        <v>161084</v>
      </c>
      <c r="C62" s="64">
        <v>2519</v>
      </c>
      <c r="D62" s="64">
        <v>0</v>
      </c>
      <c r="E62" s="64">
        <v>0</v>
      </c>
      <c r="F62" s="64">
        <v>2073</v>
      </c>
      <c r="G62" s="64">
        <v>352</v>
      </c>
      <c r="H62" s="64">
        <v>89</v>
      </c>
      <c r="I62" s="64">
        <v>3</v>
      </c>
      <c r="J62" s="64">
        <v>2</v>
      </c>
      <c r="K62" s="64">
        <v>2519</v>
      </c>
      <c r="L62" s="64">
        <v>2425</v>
      </c>
      <c r="M62" s="64">
        <v>94</v>
      </c>
      <c r="N62" s="64">
        <v>93</v>
      </c>
      <c r="O62" s="64">
        <v>42</v>
      </c>
      <c r="P62" s="64">
        <v>8</v>
      </c>
      <c r="Q62" s="64">
        <v>0</v>
      </c>
      <c r="R62" s="64">
        <v>0</v>
      </c>
      <c r="S62" s="64">
        <v>5</v>
      </c>
      <c r="T62" s="64">
        <v>6</v>
      </c>
      <c r="U62" s="64">
        <v>14</v>
      </c>
      <c r="V62" s="64">
        <v>15</v>
      </c>
      <c r="W62" s="64">
        <v>0</v>
      </c>
      <c r="X62" s="64">
        <v>4</v>
      </c>
      <c r="Y62" s="64">
        <v>1</v>
      </c>
      <c r="Z62" s="64">
        <v>0</v>
      </c>
      <c r="AA62" s="64">
        <v>2218</v>
      </c>
      <c r="AB62" s="64">
        <v>153</v>
      </c>
      <c r="AC62" s="96">
        <f t="shared" si="12"/>
        <v>2.8457202453378359</v>
      </c>
      <c r="AD62" s="84">
        <f t="shared" si="8"/>
        <v>3.7316395394998016</v>
      </c>
      <c r="AE62" s="68">
        <f t="shared" si="9"/>
        <v>98.936170212765958</v>
      </c>
      <c r="AF62" s="68">
        <f t="shared" si="10"/>
        <v>317.58634378721712</v>
      </c>
      <c r="AG62" s="68">
        <f t="shared" si="11"/>
        <v>8.5106382978723403</v>
      </c>
      <c r="AH62" s="50"/>
    </row>
    <row r="63" spans="1:34" s="51" customFormat="1" ht="50.25" customHeight="1" thickTop="1">
      <c r="A63" s="70" t="s">
        <v>47</v>
      </c>
      <c r="B63" s="72">
        <v>770805</v>
      </c>
      <c r="C63" s="72">
        <v>66426</v>
      </c>
      <c r="D63" s="72">
        <v>0</v>
      </c>
      <c r="E63" s="72">
        <v>0</v>
      </c>
      <c r="F63" s="72">
        <v>54198</v>
      </c>
      <c r="G63" s="72">
        <v>8697</v>
      </c>
      <c r="H63" s="72">
        <v>3368</v>
      </c>
      <c r="I63" s="72">
        <v>133</v>
      </c>
      <c r="J63" s="72">
        <v>30</v>
      </c>
      <c r="K63" s="72">
        <v>66426</v>
      </c>
      <c r="L63" s="72">
        <v>62895</v>
      </c>
      <c r="M63" s="72">
        <v>3531</v>
      </c>
      <c r="N63" s="72">
        <v>3376</v>
      </c>
      <c r="O63" s="72">
        <v>1446</v>
      </c>
      <c r="P63" s="72">
        <v>190</v>
      </c>
      <c r="Q63" s="72">
        <v>1</v>
      </c>
      <c r="R63" s="72">
        <v>2</v>
      </c>
      <c r="S63" s="72">
        <v>327</v>
      </c>
      <c r="T63" s="72">
        <v>422</v>
      </c>
      <c r="U63" s="72">
        <v>568</v>
      </c>
      <c r="V63" s="72">
        <v>378</v>
      </c>
      <c r="W63" s="72">
        <v>9</v>
      </c>
      <c r="X63" s="72">
        <v>146</v>
      </c>
      <c r="Y63" s="72">
        <v>155</v>
      </c>
      <c r="Z63" s="72">
        <v>13</v>
      </c>
      <c r="AA63" s="72">
        <v>65787</v>
      </c>
      <c r="AB63" s="72">
        <v>5951</v>
      </c>
      <c r="AC63" s="97">
        <f>(K63+AA63-AB42)/B63*100</f>
        <v>16.380537230557664</v>
      </c>
      <c r="AD63" s="85">
        <f t="shared" si="8"/>
        <v>5.3156896395989524</v>
      </c>
      <c r="AE63" s="76">
        <f t="shared" si="9"/>
        <v>95.610308694420837</v>
      </c>
      <c r="AF63" s="76">
        <f t="shared" si="10"/>
        <v>286.03257760515459</v>
      </c>
      <c r="AG63" s="76">
        <f t="shared" si="11"/>
        <v>5.3809119229679983</v>
      </c>
      <c r="AH63" s="50"/>
    </row>
  </sheetData>
  <sheetProtection formatCells="0"/>
  <mergeCells count="114">
    <mergeCell ref="X46:X50"/>
    <mergeCell ref="D47:D50"/>
    <mergeCell ref="E47:E50"/>
    <mergeCell ref="F47:F50"/>
    <mergeCell ref="G47:G50"/>
    <mergeCell ref="H47:H50"/>
    <mergeCell ref="I47:I50"/>
    <mergeCell ref="J47:J50"/>
    <mergeCell ref="Q47:Q50"/>
    <mergeCell ref="R48:R50"/>
    <mergeCell ref="P46:P50"/>
    <mergeCell ref="S46:S50"/>
    <mergeCell ref="T46:T50"/>
    <mergeCell ref="U46:U50"/>
    <mergeCell ref="V46:V50"/>
    <mergeCell ref="W46:W50"/>
    <mergeCell ref="AE45:AE50"/>
    <mergeCell ref="AF45:AF50"/>
    <mergeCell ref="AG45:AG50"/>
    <mergeCell ref="C46:C50"/>
    <mergeCell ref="D46:E46"/>
    <mergeCell ref="F46:J46"/>
    <mergeCell ref="K46:K50"/>
    <mergeCell ref="L46:L50"/>
    <mergeCell ref="M46:M50"/>
    <mergeCell ref="O46:O50"/>
    <mergeCell ref="Y45:Y50"/>
    <mergeCell ref="Z45:Z50"/>
    <mergeCell ref="AA45:AA50"/>
    <mergeCell ref="AB45:AB50"/>
    <mergeCell ref="AC45:AC50"/>
    <mergeCell ref="AD45:AD50"/>
    <mergeCell ref="I26:I29"/>
    <mergeCell ref="J26:J29"/>
    <mergeCell ref="Q26:Q29"/>
    <mergeCell ref="R27:R29"/>
    <mergeCell ref="A45:A50"/>
    <mergeCell ref="B45:B50"/>
    <mergeCell ref="C45:J45"/>
    <mergeCell ref="K45:M45"/>
    <mergeCell ref="N45:N50"/>
    <mergeCell ref="O45:X45"/>
    <mergeCell ref="T25:T29"/>
    <mergeCell ref="U25:U29"/>
    <mergeCell ref="V25:V29"/>
    <mergeCell ref="W25:W29"/>
    <mergeCell ref="X25:X29"/>
    <mergeCell ref="D26:D29"/>
    <mergeCell ref="E26:E29"/>
    <mergeCell ref="F26:F29"/>
    <mergeCell ref="G26:G29"/>
    <mergeCell ref="H26:H29"/>
    <mergeCell ref="AE24:AE29"/>
    <mergeCell ref="AF24:AF29"/>
    <mergeCell ref="AG24:AG29"/>
    <mergeCell ref="C25:C29"/>
    <mergeCell ref="D25:E25"/>
    <mergeCell ref="F25:J25"/>
    <mergeCell ref="K25:K29"/>
    <mergeCell ref="L25:L29"/>
    <mergeCell ref="M25:M29"/>
    <mergeCell ref="O25:O29"/>
    <mergeCell ref="Y24:Y29"/>
    <mergeCell ref="Z24:Z29"/>
    <mergeCell ref="AA24:AA29"/>
    <mergeCell ref="AB24:AB29"/>
    <mergeCell ref="AC24:AC29"/>
    <mergeCell ref="AD24:AD29"/>
    <mergeCell ref="Q5:Q8"/>
    <mergeCell ref="R6:R8"/>
    <mergeCell ref="A24:A29"/>
    <mergeCell ref="B24:B29"/>
    <mergeCell ref="C24:J24"/>
    <mergeCell ref="K24:M24"/>
    <mergeCell ref="N24:N29"/>
    <mergeCell ref="O24:X24"/>
    <mergeCell ref="P25:P29"/>
    <mergeCell ref="S25:S29"/>
    <mergeCell ref="V4:V8"/>
    <mergeCell ref="W4:W8"/>
    <mergeCell ref="X4:X8"/>
    <mergeCell ref="D5:D8"/>
    <mergeCell ref="E5:E8"/>
    <mergeCell ref="F5:F8"/>
    <mergeCell ref="G5:G8"/>
    <mergeCell ref="H5:H8"/>
    <mergeCell ref="I5:I8"/>
    <mergeCell ref="J5:J8"/>
    <mergeCell ref="AE3:AE8"/>
    <mergeCell ref="AF3:AF8"/>
    <mergeCell ref="AG3:AG8"/>
    <mergeCell ref="C4:C8"/>
    <mergeCell ref="D4:E4"/>
    <mergeCell ref="F4:J4"/>
    <mergeCell ref="K4:K8"/>
    <mergeCell ref="L4:L8"/>
    <mergeCell ref="M4:M8"/>
    <mergeCell ref="O4:O8"/>
    <mergeCell ref="Y3:Y8"/>
    <mergeCell ref="Z3:Z8"/>
    <mergeCell ref="AA3:AA8"/>
    <mergeCell ref="AB3:AB8"/>
    <mergeCell ref="AC3:AC8"/>
    <mergeCell ref="AD3:AD8"/>
    <mergeCell ref="A3:A8"/>
    <mergeCell ref="B3:B8"/>
    <mergeCell ref="C3:J3"/>
    <mergeCell ref="K3:M3"/>
    <mergeCell ref="N3:N8"/>
    <mergeCell ref="O3:X3"/>
    <mergeCell ref="P4:P8"/>
    <mergeCell ref="S4:S8"/>
    <mergeCell ref="T4:T8"/>
    <mergeCell ref="U4:U8"/>
  </mergeCells>
  <phoneticPr fontId="3"/>
  <pageMargins left="0.43307086614173229" right="0.39370078740157483" top="0.51181102362204722" bottom="0.51181102362204722" header="0.59055118110236227" footer="0.51181102362204722"/>
  <pageSetup paperSize="8" scale="27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H71"/>
  <sheetViews>
    <sheetView view="pageBreakPreview" zoomScaleNormal="100" zoomScaleSheetLayoutView="100" workbookViewId="0">
      <selection activeCell="A2" sqref="A2"/>
    </sheetView>
  </sheetViews>
  <sheetFormatPr defaultRowHeight="16.5"/>
  <cols>
    <col min="1" max="1" width="9" style="144"/>
    <col min="2" max="2" width="9" style="144" customWidth="1"/>
    <col min="3" max="3" width="8.875" style="144" customWidth="1"/>
    <col min="4" max="4" width="7.625" style="144" customWidth="1"/>
    <col min="5" max="6" width="4.625" style="144" customWidth="1"/>
    <col min="7" max="9" width="7.625" style="144" customWidth="1"/>
    <col min="10" max="11" width="5.625" style="144" customWidth="1"/>
    <col min="12" max="16" width="7.625" style="144" customWidth="1"/>
    <col min="17" max="17" width="5.625" style="144" customWidth="1"/>
    <col min="18" max="19" width="6.375" style="144" customWidth="1"/>
    <col min="20" max="27" width="5.625" style="144" customWidth="1"/>
    <col min="28" max="34" width="7.625" style="144" customWidth="1"/>
    <col min="35" max="35" width="1.625" style="144" customWidth="1"/>
    <col min="36" max="16384" width="9" style="144"/>
  </cols>
  <sheetData>
    <row r="1" spans="1:34" s="100" customFormat="1" ht="27" customHeight="1">
      <c r="A1" s="98" t="s">
        <v>56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</row>
    <row r="2" spans="1:34" s="100" customFormat="1" ht="13.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101"/>
      <c r="X2" s="101"/>
      <c r="Y2" s="99"/>
      <c r="Z2" s="99"/>
      <c r="AA2" s="99"/>
      <c r="AB2" s="99"/>
      <c r="AC2" s="99"/>
      <c r="AD2" s="99"/>
      <c r="AE2" s="99"/>
      <c r="AF2" s="99"/>
      <c r="AG2" s="99"/>
      <c r="AH2" s="99"/>
    </row>
    <row r="3" spans="1:34" s="100" customFormat="1" ht="13.5">
      <c r="A3" s="102" t="s">
        <v>57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103"/>
      <c r="AB3" s="99"/>
      <c r="AC3" s="99"/>
      <c r="AD3" s="99"/>
      <c r="AE3" s="99"/>
      <c r="AF3" s="99"/>
      <c r="AG3" s="99"/>
      <c r="AH3" s="103" t="s">
        <v>58</v>
      </c>
    </row>
    <row r="4" spans="1:34" s="100" customFormat="1" ht="13.5">
      <c r="A4" s="104" t="s">
        <v>3</v>
      </c>
      <c r="B4" s="105"/>
      <c r="C4" s="106" t="s">
        <v>59</v>
      </c>
      <c r="D4" s="107" t="s">
        <v>5</v>
      </c>
      <c r="E4" s="108"/>
      <c r="F4" s="108"/>
      <c r="G4" s="108"/>
      <c r="H4" s="108"/>
      <c r="I4" s="108"/>
      <c r="J4" s="108"/>
      <c r="K4" s="109"/>
      <c r="L4" s="107" t="s">
        <v>6</v>
      </c>
      <c r="M4" s="108"/>
      <c r="N4" s="109"/>
      <c r="O4" s="106" t="s">
        <v>7</v>
      </c>
      <c r="P4" s="107" t="s">
        <v>60</v>
      </c>
      <c r="Q4" s="108"/>
      <c r="R4" s="108"/>
      <c r="S4" s="108"/>
      <c r="T4" s="108"/>
      <c r="U4" s="108"/>
      <c r="V4" s="108"/>
      <c r="W4" s="108"/>
      <c r="X4" s="108"/>
      <c r="Y4" s="109"/>
      <c r="Z4" s="110" t="s">
        <v>9</v>
      </c>
      <c r="AA4" s="110" t="s">
        <v>10</v>
      </c>
      <c r="AB4" s="110" t="s">
        <v>11</v>
      </c>
      <c r="AC4" s="111" t="s">
        <v>12</v>
      </c>
      <c r="AD4" s="106" t="s">
        <v>13</v>
      </c>
      <c r="AE4" s="112" t="s">
        <v>14</v>
      </c>
      <c r="AF4" s="112" t="s">
        <v>15</v>
      </c>
      <c r="AG4" s="112" t="s">
        <v>16</v>
      </c>
      <c r="AH4" s="112" t="s">
        <v>17</v>
      </c>
    </row>
    <row r="5" spans="1:34" s="100" customFormat="1" ht="15.75" customHeight="1">
      <c r="A5" s="113"/>
      <c r="B5" s="114"/>
      <c r="C5" s="115"/>
      <c r="D5" s="106" t="s">
        <v>18</v>
      </c>
      <c r="E5" s="116" t="s">
        <v>19</v>
      </c>
      <c r="F5" s="116"/>
      <c r="G5" s="116" t="s">
        <v>20</v>
      </c>
      <c r="H5" s="116"/>
      <c r="I5" s="116"/>
      <c r="J5" s="116"/>
      <c r="K5" s="116"/>
      <c r="L5" s="106" t="s">
        <v>18</v>
      </c>
      <c r="M5" s="106" t="s">
        <v>21</v>
      </c>
      <c r="N5" s="110" t="s">
        <v>22</v>
      </c>
      <c r="O5" s="115"/>
      <c r="P5" s="110" t="s">
        <v>23</v>
      </c>
      <c r="Q5" s="117" t="s">
        <v>24</v>
      </c>
      <c r="R5" s="118"/>
      <c r="S5" s="119"/>
      <c r="T5" s="110" t="s">
        <v>25</v>
      </c>
      <c r="U5" s="110" t="s">
        <v>26</v>
      </c>
      <c r="V5" s="110" t="s">
        <v>27</v>
      </c>
      <c r="W5" s="110" t="s">
        <v>28</v>
      </c>
      <c r="X5" s="110" t="s">
        <v>29</v>
      </c>
      <c r="Y5" s="106" t="s">
        <v>30</v>
      </c>
      <c r="Z5" s="120"/>
      <c r="AA5" s="120"/>
      <c r="AB5" s="120"/>
      <c r="AC5" s="121"/>
      <c r="AD5" s="115"/>
      <c r="AE5" s="122"/>
      <c r="AF5" s="122"/>
      <c r="AG5" s="122"/>
      <c r="AH5" s="122"/>
    </row>
    <row r="6" spans="1:34" s="100" customFormat="1" ht="15.75" customHeight="1">
      <c r="A6" s="113"/>
      <c r="B6" s="114"/>
      <c r="C6" s="115"/>
      <c r="D6" s="115"/>
      <c r="E6" s="123" t="s">
        <v>31</v>
      </c>
      <c r="F6" s="123" t="s">
        <v>32</v>
      </c>
      <c r="G6" s="123">
        <v>1</v>
      </c>
      <c r="H6" s="123">
        <v>2</v>
      </c>
      <c r="I6" s="123">
        <v>3</v>
      </c>
      <c r="J6" s="123">
        <v>4</v>
      </c>
      <c r="K6" s="123">
        <v>5</v>
      </c>
      <c r="L6" s="115"/>
      <c r="M6" s="115"/>
      <c r="N6" s="120"/>
      <c r="O6" s="115"/>
      <c r="P6" s="120"/>
      <c r="Q6" s="124"/>
      <c r="R6" s="125" t="s">
        <v>34</v>
      </c>
      <c r="S6" s="126"/>
      <c r="T6" s="120"/>
      <c r="U6" s="120"/>
      <c r="V6" s="120"/>
      <c r="W6" s="120"/>
      <c r="X6" s="120"/>
      <c r="Y6" s="115"/>
      <c r="Z6" s="120"/>
      <c r="AA6" s="120"/>
      <c r="AB6" s="120"/>
      <c r="AC6" s="121"/>
      <c r="AD6" s="115"/>
      <c r="AE6" s="122"/>
      <c r="AF6" s="122"/>
      <c r="AG6" s="122"/>
      <c r="AH6" s="122"/>
    </row>
    <row r="7" spans="1:34" s="100" customFormat="1" ht="13.5" customHeight="1">
      <c r="A7" s="113"/>
      <c r="B7" s="114"/>
      <c r="C7" s="115"/>
      <c r="D7" s="115"/>
      <c r="E7" s="127"/>
      <c r="F7" s="127"/>
      <c r="G7" s="127"/>
      <c r="H7" s="127"/>
      <c r="I7" s="127"/>
      <c r="J7" s="127"/>
      <c r="K7" s="127"/>
      <c r="L7" s="115"/>
      <c r="M7" s="115"/>
      <c r="N7" s="120"/>
      <c r="O7" s="115"/>
      <c r="P7" s="120"/>
      <c r="Q7" s="124"/>
      <c r="R7" s="128"/>
      <c r="S7" s="129"/>
      <c r="T7" s="120"/>
      <c r="U7" s="120"/>
      <c r="V7" s="120"/>
      <c r="W7" s="120"/>
      <c r="X7" s="120"/>
      <c r="Y7" s="115"/>
      <c r="Z7" s="120"/>
      <c r="AA7" s="120"/>
      <c r="AB7" s="120"/>
      <c r="AC7" s="121"/>
      <c r="AD7" s="115"/>
      <c r="AE7" s="122"/>
      <c r="AF7" s="122"/>
      <c r="AG7" s="122"/>
      <c r="AH7" s="122"/>
    </row>
    <row r="8" spans="1:34" s="100" customFormat="1" ht="13.5">
      <c r="A8" s="113"/>
      <c r="B8" s="114"/>
      <c r="C8" s="115"/>
      <c r="D8" s="115"/>
      <c r="E8" s="127"/>
      <c r="F8" s="127"/>
      <c r="G8" s="127"/>
      <c r="H8" s="127"/>
      <c r="I8" s="127"/>
      <c r="J8" s="127"/>
      <c r="K8" s="127"/>
      <c r="L8" s="115"/>
      <c r="M8" s="115"/>
      <c r="N8" s="120"/>
      <c r="O8" s="115"/>
      <c r="P8" s="120"/>
      <c r="Q8" s="124"/>
      <c r="R8" s="128"/>
      <c r="S8" s="130" t="s">
        <v>35</v>
      </c>
      <c r="T8" s="120"/>
      <c r="U8" s="120"/>
      <c r="V8" s="120"/>
      <c r="W8" s="120"/>
      <c r="X8" s="120"/>
      <c r="Y8" s="115"/>
      <c r="Z8" s="120"/>
      <c r="AA8" s="120"/>
      <c r="AB8" s="120"/>
      <c r="AC8" s="121"/>
      <c r="AD8" s="115"/>
      <c r="AE8" s="122"/>
      <c r="AF8" s="122"/>
      <c r="AG8" s="122"/>
      <c r="AH8" s="122"/>
    </row>
    <row r="9" spans="1:34" s="100" customFormat="1" ht="33.75" customHeight="1">
      <c r="A9" s="113"/>
      <c r="B9" s="114"/>
      <c r="C9" s="131"/>
      <c r="D9" s="131"/>
      <c r="E9" s="132"/>
      <c r="F9" s="132"/>
      <c r="G9" s="132"/>
      <c r="H9" s="132"/>
      <c r="I9" s="132"/>
      <c r="J9" s="132"/>
      <c r="K9" s="132"/>
      <c r="L9" s="131"/>
      <c r="M9" s="131"/>
      <c r="N9" s="133"/>
      <c r="O9" s="131"/>
      <c r="P9" s="133"/>
      <c r="Q9" s="134"/>
      <c r="R9" s="135"/>
      <c r="S9" s="136"/>
      <c r="T9" s="133"/>
      <c r="U9" s="133"/>
      <c r="V9" s="133"/>
      <c r="W9" s="133"/>
      <c r="X9" s="133"/>
      <c r="Y9" s="131"/>
      <c r="Z9" s="133"/>
      <c r="AA9" s="133"/>
      <c r="AB9" s="133"/>
      <c r="AC9" s="137"/>
      <c r="AD9" s="131"/>
      <c r="AE9" s="138"/>
      <c r="AF9" s="138"/>
      <c r="AG9" s="138"/>
      <c r="AH9" s="138"/>
    </row>
    <row r="10" spans="1:34" ht="17.25" thickBot="1">
      <c r="A10" s="139"/>
      <c r="B10" s="140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  <c r="AD10" s="142"/>
      <c r="AE10" s="141"/>
      <c r="AF10" s="141"/>
      <c r="AG10" s="141"/>
      <c r="AH10" s="143"/>
    </row>
    <row r="11" spans="1:34" ht="17.25" thickBot="1">
      <c r="A11" s="145" t="s">
        <v>61</v>
      </c>
      <c r="B11" s="146"/>
      <c r="C11" s="147">
        <v>770805</v>
      </c>
      <c r="D11" s="147">
        <v>66426</v>
      </c>
      <c r="E11" s="147">
        <v>0</v>
      </c>
      <c r="F11" s="147">
        <v>0</v>
      </c>
      <c r="G11" s="147">
        <v>54198</v>
      </c>
      <c r="H11" s="147">
        <v>8697</v>
      </c>
      <c r="I11" s="147">
        <v>3368</v>
      </c>
      <c r="J11" s="147">
        <v>133</v>
      </c>
      <c r="K11" s="147">
        <v>30</v>
      </c>
      <c r="L11" s="147">
        <v>66426</v>
      </c>
      <c r="M11" s="147">
        <v>62895</v>
      </c>
      <c r="N11" s="147">
        <v>3531</v>
      </c>
      <c r="O11" s="147">
        <v>3376</v>
      </c>
      <c r="P11" s="147">
        <v>1446</v>
      </c>
      <c r="Q11" s="147">
        <v>190</v>
      </c>
      <c r="R11" s="147">
        <v>1</v>
      </c>
      <c r="S11" s="147">
        <v>2</v>
      </c>
      <c r="T11" s="147">
        <v>327</v>
      </c>
      <c r="U11" s="147">
        <v>422</v>
      </c>
      <c r="V11" s="147">
        <v>568</v>
      </c>
      <c r="W11" s="147">
        <v>378</v>
      </c>
      <c r="X11" s="147">
        <v>9</v>
      </c>
      <c r="Y11" s="147">
        <v>146</v>
      </c>
      <c r="Z11" s="147">
        <v>155</v>
      </c>
      <c r="AA11" s="147">
        <v>13</v>
      </c>
      <c r="AB11" s="147">
        <v>65787</v>
      </c>
      <c r="AC11" s="147">
        <v>5951</v>
      </c>
      <c r="AD11" s="148">
        <v>16.380537230557664</v>
      </c>
      <c r="AE11" s="148">
        <v>5.3156896395989524</v>
      </c>
      <c r="AF11" s="148">
        <v>95.610308694420837</v>
      </c>
      <c r="AG11" s="149">
        <v>286.03257760515459</v>
      </c>
      <c r="AH11" s="150">
        <v>5.3809119229679983</v>
      </c>
    </row>
    <row r="12" spans="1:34">
      <c r="A12" s="151"/>
      <c r="B12" s="152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4"/>
      <c r="AE12" s="154"/>
      <c r="AF12" s="154"/>
      <c r="AG12" s="155"/>
      <c r="AH12" s="156"/>
    </row>
    <row r="13" spans="1:34">
      <c r="A13" s="151" t="s">
        <v>62</v>
      </c>
      <c r="B13" s="152"/>
      <c r="C13" s="153">
        <v>743394</v>
      </c>
      <c r="D13" s="153">
        <v>63353</v>
      </c>
      <c r="E13" s="153">
        <v>0</v>
      </c>
      <c r="F13" s="153">
        <v>0</v>
      </c>
      <c r="G13" s="153">
        <v>51758</v>
      </c>
      <c r="H13" s="153">
        <v>8221</v>
      </c>
      <c r="I13" s="153">
        <v>3215</v>
      </c>
      <c r="J13" s="153">
        <v>129</v>
      </c>
      <c r="K13" s="153">
        <v>30</v>
      </c>
      <c r="L13" s="153">
        <v>63353</v>
      </c>
      <c r="M13" s="153">
        <v>59979</v>
      </c>
      <c r="N13" s="153">
        <v>3374</v>
      </c>
      <c r="O13" s="153">
        <v>3226</v>
      </c>
      <c r="P13" s="153">
        <v>1374</v>
      </c>
      <c r="Q13" s="153">
        <v>182</v>
      </c>
      <c r="R13" s="153">
        <v>0</v>
      </c>
      <c r="S13" s="153">
        <v>1</v>
      </c>
      <c r="T13" s="153">
        <v>313</v>
      </c>
      <c r="U13" s="153">
        <v>405</v>
      </c>
      <c r="V13" s="153">
        <v>544</v>
      </c>
      <c r="W13" s="153">
        <v>364</v>
      </c>
      <c r="X13" s="153">
        <v>8</v>
      </c>
      <c r="Y13" s="153">
        <v>145</v>
      </c>
      <c r="Z13" s="153">
        <v>148</v>
      </c>
      <c r="AA13" s="153">
        <v>9</v>
      </c>
      <c r="AB13" s="153">
        <v>62668</v>
      </c>
      <c r="AC13" s="153">
        <v>5797</v>
      </c>
      <c r="AD13" s="154">
        <v>16.172312394235089</v>
      </c>
      <c r="AE13" s="154">
        <v>5.3257146465045064</v>
      </c>
      <c r="AF13" s="154">
        <v>95.613515115589806</v>
      </c>
      <c r="AG13" s="155">
        <v>287.27921329692356</v>
      </c>
      <c r="AH13" s="156">
        <v>5.394190871369295</v>
      </c>
    </row>
    <row r="14" spans="1:34">
      <c r="A14" s="151" t="s">
        <v>63</v>
      </c>
      <c r="B14" s="152"/>
      <c r="C14" s="153">
        <v>27411</v>
      </c>
      <c r="D14" s="153">
        <v>3073</v>
      </c>
      <c r="E14" s="153">
        <v>0</v>
      </c>
      <c r="F14" s="153">
        <v>0</v>
      </c>
      <c r="G14" s="153">
        <v>2440</v>
      </c>
      <c r="H14" s="153">
        <v>476</v>
      </c>
      <c r="I14" s="153">
        <v>153</v>
      </c>
      <c r="J14" s="153">
        <v>4</v>
      </c>
      <c r="K14" s="153">
        <v>0</v>
      </c>
      <c r="L14" s="153">
        <v>3073</v>
      </c>
      <c r="M14" s="153">
        <v>2916</v>
      </c>
      <c r="N14" s="153">
        <v>157</v>
      </c>
      <c r="O14" s="153">
        <v>150</v>
      </c>
      <c r="P14" s="153">
        <v>72</v>
      </c>
      <c r="Q14" s="153">
        <v>8</v>
      </c>
      <c r="R14" s="153">
        <v>1</v>
      </c>
      <c r="S14" s="153">
        <v>1</v>
      </c>
      <c r="T14" s="153">
        <v>14</v>
      </c>
      <c r="U14" s="153">
        <v>17</v>
      </c>
      <c r="V14" s="153">
        <v>24</v>
      </c>
      <c r="W14" s="153">
        <v>14</v>
      </c>
      <c r="X14" s="153">
        <v>1</v>
      </c>
      <c r="Y14" s="153">
        <v>1</v>
      </c>
      <c r="Z14" s="153">
        <v>7</v>
      </c>
      <c r="AA14" s="153">
        <v>4</v>
      </c>
      <c r="AB14" s="153">
        <v>3119</v>
      </c>
      <c r="AC14" s="153">
        <v>154</v>
      </c>
      <c r="AD14" s="154">
        <v>22.027653131954324</v>
      </c>
      <c r="AE14" s="154">
        <v>5.1090139928408718</v>
      </c>
      <c r="AF14" s="154">
        <v>95.541401273885356</v>
      </c>
      <c r="AG14" s="155">
        <v>260.33192320208263</v>
      </c>
      <c r="AH14" s="156">
        <v>5.095541401273886</v>
      </c>
    </row>
    <row r="15" spans="1:34" ht="17.25" thickBot="1">
      <c r="A15" s="151"/>
      <c r="B15" s="152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3"/>
      <c r="Y15" s="153"/>
      <c r="Z15" s="153"/>
      <c r="AA15" s="153"/>
      <c r="AB15" s="153"/>
      <c r="AC15" s="153"/>
      <c r="AD15" s="154"/>
      <c r="AE15" s="154"/>
      <c r="AF15" s="154"/>
      <c r="AG15" s="155"/>
      <c r="AH15" s="157"/>
    </row>
    <row r="16" spans="1:34" ht="17.25" thickBot="1">
      <c r="A16" s="158" t="s">
        <v>64</v>
      </c>
      <c r="B16" s="159"/>
      <c r="C16" s="147">
        <v>24612</v>
      </c>
      <c r="D16" s="147">
        <v>2664</v>
      </c>
      <c r="E16" s="147">
        <v>0</v>
      </c>
      <c r="F16" s="147">
        <v>0</v>
      </c>
      <c r="G16" s="147">
        <v>1390</v>
      </c>
      <c r="H16" s="147">
        <v>1044</v>
      </c>
      <c r="I16" s="147">
        <v>225</v>
      </c>
      <c r="J16" s="147">
        <v>4</v>
      </c>
      <c r="K16" s="147">
        <v>1</v>
      </c>
      <c r="L16" s="147">
        <v>2664</v>
      </c>
      <c r="M16" s="147">
        <v>2434</v>
      </c>
      <c r="N16" s="147">
        <v>230</v>
      </c>
      <c r="O16" s="147">
        <v>216</v>
      </c>
      <c r="P16" s="147">
        <v>111</v>
      </c>
      <c r="Q16" s="147">
        <v>5</v>
      </c>
      <c r="R16" s="147">
        <v>0</v>
      </c>
      <c r="S16" s="147">
        <v>0</v>
      </c>
      <c r="T16" s="147">
        <v>17</v>
      </c>
      <c r="U16" s="147">
        <v>25</v>
      </c>
      <c r="V16" s="147">
        <v>41</v>
      </c>
      <c r="W16" s="147">
        <v>26</v>
      </c>
      <c r="X16" s="147">
        <v>1</v>
      </c>
      <c r="Y16" s="147">
        <v>10</v>
      </c>
      <c r="Z16" s="147">
        <v>14</v>
      </c>
      <c r="AA16" s="147">
        <v>1</v>
      </c>
      <c r="AB16" s="147">
        <v>2565</v>
      </c>
      <c r="AC16" s="147">
        <v>39</v>
      </c>
      <c r="AD16" s="148">
        <v>21.087274500243783</v>
      </c>
      <c r="AE16" s="148">
        <v>8.6336336336336341</v>
      </c>
      <c r="AF16" s="148">
        <v>93.913043478260875</v>
      </c>
      <c r="AG16" s="149">
        <v>187.68768768768768</v>
      </c>
      <c r="AH16" s="150">
        <v>2.1739130434782608</v>
      </c>
    </row>
    <row r="17" spans="1:34">
      <c r="A17" s="151" t="s">
        <v>65</v>
      </c>
      <c r="B17" s="152"/>
      <c r="C17" s="160">
        <v>22362</v>
      </c>
      <c r="D17" s="160">
        <v>2378</v>
      </c>
      <c r="E17" s="160">
        <v>0</v>
      </c>
      <c r="F17" s="160">
        <v>0</v>
      </c>
      <c r="G17" s="160">
        <v>1193</v>
      </c>
      <c r="H17" s="160">
        <v>981</v>
      </c>
      <c r="I17" s="160">
        <v>200</v>
      </c>
      <c r="J17" s="160">
        <v>3</v>
      </c>
      <c r="K17" s="160">
        <v>1</v>
      </c>
      <c r="L17" s="160">
        <v>2378</v>
      </c>
      <c r="M17" s="160">
        <v>2174</v>
      </c>
      <c r="N17" s="160">
        <v>204</v>
      </c>
      <c r="O17" s="160">
        <v>193</v>
      </c>
      <c r="P17" s="160">
        <v>94</v>
      </c>
      <c r="Q17" s="160">
        <v>4</v>
      </c>
      <c r="R17" s="160">
        <v>0</v>
      </c>
      <c r="S17" s="160">
        <v>0</v>
      </c>
      <c r="T17" s="160">
        <v>17</v>
      </c>
      <c r="U17" s="160">
        <v>24</v>
      </c>
      <c r="V17" s="160">
        <v>38</v>
      </c>
      <c r="W17" s="160">
        <v>26</v>
      </c>
      <c r="X17" s="160">
        <v>0</v>
      </c>
      <c r="Y17" s="160">
        <v>10</v>
      </c>
      <c r="Z17" s="160">
        <v>11</v>
      </c>
      <c r="AA17" s="160">
        <v>0</v>
      </c>
      <c r="AB17" s="160">
        <v>2292</v>
      </c>
      <c r="AC17" s="160">
        <v>36</v>
      </c>
      <c r="AD17" s="154">
        <v>20.722654503175029</v>
      </c>
      <c r="AE17" s="154">
        <v>8.5786375105130368</v>
      </c>
      <c r="AF17" s="154">
        <v>94.607843137254903</v>
      </c>
      <c r="AG17" s="155">
        <v>168.2085786375105</v>
      </c>
      <c r="AH17" s="156">
        <v>1.9607843137254901</v>
      </c>
    </row>
    <row r="18" spans="1:34">
      <c r="A18" s="151" t="s">
        <v>66</v>
      </c>
      <c r="B18" s="152"/>
      <c r="C18" s="160">
        <v>2110</v>
      </c>
      <c r="D18" s="160">
        <v>213</v>
      </c>
      <c r="E18" s="160">
        <v>0</v>
      </c>
      <c r="F18" s="160">
        <v>0</v>
      </c>
      <c r="G18" s="160">
        <v>176</v>
      </c>
      <c r="H18" s="160">
        <v>23</v>
      </c>
      <c r="I18" s="160">
        <v>13</v>
      </c>
      <c r="J18" s="160">
        <v>1</v>
      </c>
      <c r="K18" s="160">
        <v>0</v>
      </c>
      <c r="L18" s="160">
        <v>213</v>
      </c>
      <c r="M18" s="160">
        <v>199</v>
      </c>
      <c r="N18" s="160">
        <v>14</v>
      </c>
      <c r="O18" s="160">
        <v>13</v>
      </c>
      <c r="P18" s="160">
        <v>10</v>
      </c>
      <c r="Q18" s="160">
        <v>1</v>
      </c>
      <c r="R18" s="160">
        <v>0</v>
      </c>
      <c r="S18" s="160">
        <v>0</v>
      </c>
      <c r="T18" s="160">
        <v>0</v>
      </c>
      <c r="U18" s="160">
        <v>1</v>
      </c>
      <c r="V18" s="160">
        <v>2</v>
      </c>
      <c r="W18" s="160">
        <v>0</v>
      </c>
      <c r="X18" s="160">
        <v>0</v>
      </c>
      <c r="Y18" s="160">
        <v>0</v>
      </c>
      <c r="Z18" s="160">
        <v>1</v>
      </c>
      <c r="AA18" s="160">
        <v>0</v>
      </c>
      <c r="AB18" s="160">
        <v>273</v>
      </c>
      <c r="AC18" s="160">
        <v>3</v>
      </c>
      <c r="AD18" s="154">
        <v>22.890995260663509</v>
      </c>
      <c r="AE18" s="154">
        <v>6.5727699530516439</v>
      </c>
      <c r="AF18" s="154">
        <v>92.857142857142861</v>
      </c>
      <c r="AG18" s="155">
        <v>469.48356807511738</v>
      </c>
      <c r="AH18" s="156">
        <v>7.1428571428571423</v>
      </c>
    </row>
    <row r="19" spans="1:34">
      <c r="A19" s="151" t="s">
        <v>67</v>
      </c>
      <c r="B19" s="152"/>
      <c r="C19" s="160">
        <v>140</v>
      </c>
      <c r="D19" s="160">
        <v>73</v>
      </c>
      <c r="E19" s="160">
        <v>0</v>
      </c>
      <c r="F19" s="160">
        <v>0</v>
      </c>
      <c r="G19" s="160">
        <v>21</v>
      </c>
      <c r="H19" s="160">
        <v>40</v>
      </c>
      <c r="I19" s="160">
        <v>12</v>
      </c>
      <c r="J19" s="160">
        <v>0</v>
      </c>
      <c r="K19" s="160">
        <v>0</v>
      </c>
      <c r="L19" s="160">
        <v>73</v>
      </c>
      <c r="M19" s="160">
        <v>61</v>
      </c>
      <c r="N19" s="160">
        <v>12</v>
      </c>
      <c r="O19" s="160">
        <v>10</v>
      </c>
      <c r="P19" s="160">
        <v>7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1</v>
      </c>
      <c r="W19" s="160">
        <v>0</v>
      </c>
      <c r="X19" s="160">
        <v>1</v>
      </c>
      <c r="Y19" s="160">
        <v>0</v>
      </c>
      <c r="Z19" s="160">
        <v>2</v>
      </c>
      <c r="AA19" s="160">
        <v>1</v>
      </c>
      <c r="AB19" s="160">
        <v>0</v>
      </c>
      <c r="AC19" s="160">
        <v>0</v>
      </c>
      <c r="AD19" s="154">
        <v>52.142857142857146</v>
      </c>
      <c r="AE19" s="154">
        <v>16.43835616438356</v>
      </c>
      <c r="AF19" s="154">
        <v>83.333333333333343</v>
      </c>
      <c r="AG19" s="155">
        <v>0</v>
      </c>
      <c r="AH19" s="156">
        <v>0</v>
      </c>
    </row>
    <row r="20" spans="1:34" ht="17.25" thickBot="1">
      <c r="A20" s="151"/>
      <c r="B20" s="152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  <c r="AD20" s="154"/>
      <c r="AE20" s="154"/>
      <c r="AF20" s="154"/>
      <c r="AG20" s="155"/>
      <c r="AH20" s="157"/>
    </row>
    <row r="21" spans="1:34" ht="17.25" thickBot="1">
      <c r="A21" s="158" t="s">
        <v>68</v>
      </c>
      <c r="B21" s="159"/>
      <c r="C21" s="147">
        <v>62376</v>
      </c>
      <c r="D21" s="147">
        <v>6199</v>
      </c>
      <c r="E21" s="147">
        <v>0</v>
      </c>
      <c r="F21" s="147">
        <v>0</v>
      </c>
      <c r="G21" s="147">
        <v>3889</v>
      </c>
      <c r="H21" s="147">
        <v>2103</v>
      </c>
      <c r="I21" s="147">
        <v>196</v>
      </c>
      <c r="J21" s="147">
        <v>10</v>
      </c>
      <c r="K21" s="147">
        <v>1</v>
      </c>
      <c r="L21" s="147">
        <v>6199</v>
      </c>
      <c r="M21" s="147">
        <v>5992</v>
      </c>
      <c r="N21" s="147">
        <v>207</v>
      </c>
      <c r="O21" s="147">
        <v>200</v>
      </c>
      <c r="P21" s="147">
        <v>63</v>
      </c>
      <c r="Q21" s="147">
        <v>19</v>
      </c>
      <c r="R21" s="147">
        <v>1</v>
      </c>
      <c r="S21" s="147">
        <v>2</v>
      </c>
      <c r="T21" s="147">
        <v>19</v>
      </c>
      <c r="U21" s="147">
        <v>26</v>
      </c>
      <c r="V21" s="147">
        <v>46</v>
      </c>
      <c r="W21" s="147">
        <v>33</v>
      </c>
      <c r="X21" s="147">
        <v>2</v>
      </c>
      <c r="Y21" s="147">
        <v>9</v>
      </c>
      <c r="Z21" s="147">
        <v>7</v>
      </c>
      <c r="AA21" s="147">
        <v>1</v>
      </c>
      <c r="AB21" s="147">
        <v>6647</v>
      </c>
      <c r="AC21" s="147">
        <v>435</v>
      </c>
      <c r="AD21" s="148">
        <v>19.897075798383995</v>
      </c>
      <c r="AE21" s="148">
        <v>3.3392482658493301</v>
      </c>
      <c r="AF21" s="148">
        <v>96.618357487922708</v>
      </c>
      <c r="AG21" s="149">
        <v>306.50104855621879</v>
      </c>
      <c r="AH21" s="150">
        <v>9.1787439613526569</v>
      </c>
    </row>
    <row r="22" spans="1:34">
      <c r="A22" s="151" t="s">
        <v>69</v>
      </c>
      <c r="B22" s="152"/>
      <c r="C22" s="160">
        <v>33039</v>
      </c>
      <c r="D22" s="160">
        <v>3285</v>
      </c>
      <c r="E22" s="160">
        <v>0</v>
      </c>
      <c r="F22" s="160">
        <v>0</v>
      </c>
      <c r="G22" s="160">
        <v>2057</v>
      </c>
      <c r="H22" s="160">
        <v>1121</v>
      </c>
      <c r="I22" s="160">
        <v>102</v>
      </c>
      <c r="J22" s="160">
        <v>4</v>
      </c>
      <c r="K22" s="160">
        <v>1</v>
      </c>
      <c r="L22" s="160">
        <v>3285</v>
      </c>
      <c r="M22" s="160">
        <v>3178</v>
      </c>
      <c r="N22" s="160">
        <v>107</v>
      </c>
      <c r="O22" s="160">
        <v>106</v>
      </c>
      <c r="P22" s="160">
        <v>32</v>
      </c>
      <c r="Q22" s="160">
        <v>9</v>
      </c>
      <c r="R22" s="160">
        <v>0</v>
      </c>
      <c r="S22" s="160">
        <v>0</v>
      </c>
      <c r="T22" s="160">
        <v>9</v>
      </c>
      <c r="U22" s="160">
        <v>13</v>
      </c>
      <c r="V22" s="160">
        <v>24</v>
      </c>
      <c r="W22" s="160">
        <v>26</v>
      </c>
      <c r="X22" s="160">
        <v>2</v>
      </c>
      <c r="Y22" s="160">
        <v>4</v>
      </c>
      <c r="Z22" s="160">
        <v>1</v>
      </c>
      <c r="AA22" s="160">
        <v>0</v>
      </c>
      <c r="AB22" s="160">
        <v>3512</v>
      </c>
      <c r="AC22" s="160">
        <v>154</v>
      </c>
      <c r="AD22" s="154">
        <v>20.106540754865463</v>
      </c>
      <c r="AE22" s="154">
        <v>3.2572298325722984</v>
      </c>
      <c r="AF22" s="154">
        <v>99.065420560747668</v>
      </c>
      <c r="AG22" s="155">
        <v>273.97260273972603</v>
      </c>
      <c r="AH22" s="161">
        <v>8.4112149532710276</v>
      </c>
    </row>
    <row r="23" spans="1:34">
      <c r="A23" s="151" t="s">
        <v>70</v>
      </c>
      <c r="B23" s="152"/>
      <c r="C23" s="160">
        <v>14718</v>
      </c>
      <c r="D23" s="160">
        <v>1201</v>
      </c>
      <c r="E23" s="160">
        <v>0</v>
      </c>
      <c r="F23" s="160">
        <v>0</v>
      </c>
      <c r="G23" s="160">
        <v>746</v>
      </c>
      <c r="H23" s="160">
        <v>408</v>
      </c>
      <c r="I23" s="160">
        <v>44</v>
      </c>
      <c r="J23" s="160">
        <v>3</v>
      </c>
      <c r="K23" s="160">
        <v>0</v>
      </c>
      <c r="L23" s="160">
        <v>1201</v>
      </c>
      <c r="M23" s="160">
        <v>1154</v>
      </c>
      <c r="N23" s="160">
        <v>47</v>
      </c>
      <c r="O23" s="160">
        <v>41</v>
      </c>
      <c r="P23" s="160">
        <v>11</v>
      </c>
      <c r="Q23" s="160">
        <v>3</v>
      </c>
      <c r="R23" s="160">
        <v>0</v>
      </c>
      <c r="S23" s="160">
        <v>0</v>
      </c>
      <c r="T23" s="160">
        <v>7</v>
      </c>
      <c r="U23" s="160">
        <v>7</v>
      </c>
      <c r="V23" s="160">
        <v>10</v>
      </c>
      <c r="W23" s="160">
        <v>2</v>
      </c>
      <c r="X23" s="160">
        <v>0</v>
      </c>
      <c r="Y23" s="160">
        <v>3</v>
      </c>
      <c r="Z23" s="160">
        <v>6</v>
      </c>
      <c r="AA23" s="160">
        <v>0</v>
      </c>
      <c r="AB23" s="160">
        <v>1279</v>
      </c>
      <c r="AC23" s="160">
        <v>143</v>
      </c>
      <c r="AD23" s="154">
        <v>15.87851610273135</v>
      </c>
      <c r="AE23" s="154">
        <v>3.9134054954204829</v>
      </c>
      <c r="AF23" s="154">
        <v>87.2340425531915</v>
      </c>
      <c r="AG23" s="155">
        <v>249.79184013322231</v>
      </c>
      <c r="AH23" s="156">
        <v>6.3829787234042552</v>
      </c>
    </row>
    <row r="24" spans="1:34">
      <c r="A24" s="151" t="s">
        <v>71</v>
      </c>
      <c r="B24" s="152"/>
      <c r="C24" s="160">
        <v>10451</v>
      </c>
      <c r="D24" s="160">
        <v>1103</v>
      </c>
      <c r="E24" s="160">
        <v>0</v>
      </c>
      <c r="F24" s="160">
        <v>0</v>
      </c>
      <c r="G24" s="160">
        <v>716</v>
      </c>
      <c r="H24" s="160">
        <v>356</v>
      </c>
      <c r="I24" s="160">
        <v>29</v>
      </c>
      <c r="J24" s="160">
        <v>2</v>
      </c>
      <c r="K24" s="160">
        <v>0</v>
      </c>
      <c r="L24" s="160">
        <v>1103</v>
      </c>
      <c r="M24" s="160">
        <v>1072</v>
      </c>
      <c r="N24" s="160">
        <v>31</v>
      </c>
      <c r="O24" s="160">
        <v>31</v>
      </c>
      <c r="P24" s="160">
        <v>12</v>
      </c>
      <c r="Q24" s="160">
        <v>4</v>
      </c>
      <c r="R24" s="160">
        <v>0</v>
      </c>
      <c r="S24" s="160">
        <v>1</v>
      </c>
      <c r="T24" s="160">
        <v>1</v>
      </c>
      <c r="U24" s="160">
        <v>4</v>
      </c>
      <c r="V24" s="160">
        <v>9</v>
      </c>
      <c r="W24" s="160">
        <v>2</v>
      </c>
      <c r="X24" s="160">
        <v>0</v>
      </c>
      <c r="Y24" s="160">
        <v>1</v>
      </c>
      <c r="Z24" s="160">
        <v>0</v>
      </c>
      <c r="AA24" s="160">
        <v>1</v>
      </c>
      <c r="AB24" s="160">
        <v>1203</v>
      </c>
      <c r="AC24" s="160">
        <v>125</v>
      </c>
      <c r="AD24" s="154">
        <v>20.868816381207537</v>
      </c>
      <c r="AE24" s="154">
        <v>2.8105167724388034</v>
      </c>
      <c r="AF24" s="154">
        <v>100</v>
      </c>
      <c r="AG24" s="155">
        <v>362.64732547597464</v>
      </c>
      <c r="AH24" s="156">
        <v>12.903225806451612</v>
      </c>
    </row>
    <row r="25" spans="1:34">
      <c r="A25" s="151" t="s">
        <v>72</v>
      </c>
      <c r="B25" s="152"/>
      <c r="C25" s="160">
        <v>4168</v>
      </c>
      <c r="D25" s="160">
        <v>610</v>
      </c>
      <c r="E25" s="160">
        <v>0</v>
      </c>
      <c r="F25" s="160">
        <v>0</v>
      </c>
      <c r="G25" s="160">
        <v>370</v>
      </c>
      <c r="H25" s="160">
        <v>218</v>
      </c>
      <c r="I25" s="160">
        <v>21</v>
      </c>
      <c r="J25" s="160">
        <v>1</v>
      </c>
      <c r="K25" s="160">
        <v>0</v>
      </c>
      <c r="L25" s="160">
        <v>610</v>
      </c>
      <c r="M25" s="160">
        <v>588</v>
      </c>
      <c r="N25" s="160">
        <v>22</v>
      </c>
      <c r="O25" s="160">
        <v>22</v>
      </c>
      <c r="P25" s="160">
        <v>8</v>
      </c>
      <c r="Q25" s="160">
        <v>3</v>
      </c>
      <c r="R25" s="160">
        <v>1</v>
      </c>
      <c r="S25" s="160">
        <v>1</v>
      </c>
      <c r="T25" s="160">
        <v>2</v>
      </c>
      <c r="U25" s="160">
        <v>2</v>
      </c>
      <c r="V25" s="160">
        <v>3</v>
      </c>
      <c r="W25" s="160">
        <v>3</v>
      </c>
      <c r="X25" s="160">
        <v>0</v>
      </c>
      <c r="Y25" s="160">
        <v>1</v>
      </c>
      <c r="Z25" s="160">
        <v>0</v>
      </c>
      <c r="AA25" s="160">
        <v>0</v>
      </c>
      <c r="AB25" s="160">
        <v>653</v>
      </c>
      <c r="AC25" s="160">
        <v>13</v>
      </c>
      <c r="AD25" s="154">
        <v>29.990403071017273</v>
      </c>
      <c r="AE25" s="154">
        <v>3.6065573770491808</v>
      </c>
      <c r="AF25" s="154">
        <v>100</v>
      </c>
      <c r="AG25" s="155">
        <v>491.80327868852464</v>
      </c>
      <c r="AH25" s="156">
        <v>13.636363636363635</v>
      </c>
    </row>
    <row r="26" spans="1:34" ht="17.25" thickBot="1">
      <c r="A26" s="151"/>
      <c r="B26" s="152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4"/>
      <c r="AE26" s="154"/>
      <c r="AF26" s="154"/>
      <c r="AG26" s="155"/>
      <c r="AH26" s="157"/>
    </row>
    <row r="27" spans="1:34" ht="17.25" thickBot="1">
      <c r="A27" s="158" t="s">
        <v>73</v>
      </c>
      <c r="B27" s="159"/>
      <c r="C27" s="147">
        <v>22165</v>
      </c>
      <c r="D27" s="147">
        <v>2692</v>
      </c>
      <c r="E27" s="147">
        <v>0</v>
      </c>
      <c r="F27" s="147">
        <v>0</v>
      </c>
      <c r="G27" s="147">
        <v>2256</v>
      </c>
      <c r="H27" s="147">
        <v>269</v>
      </c>
      <c r="I27" s="147">
        <v>162</v>
      </c>
      <c r="J27" s="147">
        <v>3</v>
      </c>
      <c r="K27" s="147">
        <v>2</v>
      </c>
      <c r="L27" s="147">
        <v>2692</v>
      </c>
      <c r="M27" s="147">
        <v>2525</v>
      </c>
      <c r="N27" s="147">
        <v>167</v>
      </c>
      <c r="O27" s="147">
        <v>157</v>
      </c>
      <c r="P27" s="147">
        <v>83</v>
      </c>
      <c r="Q27" s="147">
        <v>4</v>
      </c>
      <c r="R27" s="147">
        <v>0</v>
      </c>
      <c r="S27" s="147">
        <v>0</v>
      </c>
      <c r="T27" s="147">
        <v>8</v>
      </c>
      <c r="U27" s="147">
        <v>14</v>
      </c>
      <c r="V27" s="147">
        <v>26</v>
      </c>
      <c r="W27" s="147">
        <v>15</v>
      </c>
      <c r="X27" s="147">
        <v>1</v>
      </c>
      <c r="Y27" s="147">
        <v>10</v>
      </c>
      <c r="Z27" s="147">
        <v>10</v>
      </c>
      <c r="AA27" s="147">
        <v>0</v>
      </c>
      <c r="AB27" s="147">
        <v>2638</v>
      </c>
      <c r="AC27" s="147">
        <v>105</v>
      </c>
      <c r="AD27" s="148">
        <v>23.573200992555833</v>
      </c>
      <c r="AE27" s="148">
        <v>6.2035661218424965</v>
      </c>
      <c r="AF27" s="148">
        <v>94.011976047904184</v>
      </c>
      <c r="AG27" s="149">
        <v>148.58841010401187</v>
      </c>
      <c r="AH27" s="150">
        <v>2.3952095808383236</v>
      </c>
    </row>
    <row r="28" spans="1:34">
      <c r="A28" s="151" t="s">
        <v>74</v>
      </c>
      <c r="B28" s="152"/>
      <c r="C28" s="160">
        <v>17841</v>
      </c>
      <c r="D28" s="160">
        <v>2230</v>
      </c>
      <c r="E28" s="160">
        <v>0</v>
      </c>
      <c r="F28" s="160">
        <v>0</v>
      </c>
      <c r="G28" s="160">
        <v>1834</v>
      </c>
      <c r="H28" s="160">
        <v>252</v>
      </c>
      <c r="I28" s="160">
        <v>139</v>
      </c>
      <c r="J28" s="160">
        <v>3</v>
      </c>
      <c r="K28" s="160">
        <v>2</v>
      </c>
      <c r="L28" s="160">
        <v>2230</v>
      </c>
      <c r="M28" s="160">
        <v>2086</v>
      </c>
      <c r="N28" s="160">
        <v>144</v>
      </c>
      <c r="O28" s="160">
        <v>134</v>
      </c>
      <c r="P28" s="160">
        <v>70</v>
      </c>
      <c r="Q28" s="160">
        <v>3</v>
      </c>
      <c r="R28" s="160">
        <v>0</v>
      </c>
      <c r="S28" s="160">
        <v>0</v>
      </c>
      <c r="T28" s="160">
        <v>6</v>
      </c>
      <c r="U28" s="160">
        <v>13</v>
      </c>
      <c r="V28" s="160">
        <v>22</v>
      </c>
      <c r="W28" s="160">
        <v>13</v>
      </c>
      <c r="X28" s="160">
        <v>1</v>
      </c>
      <c r="Y28" s="160">
        <v>10</v>
      </c>
      <c r="Z28" s="160">
        <v>10</v>
      </c>
      <c r="AA28" s="160">
        <v>0</v>
      </c>
      <c r="AB28" s="160">
        <v>2136</v>
      </c>
      <c r="AC28" s="160">
        <v>37</v>
      </c>
      <c r="AD28" s="154">
        <v>24.264334958802756</v>
      </c>
      <c r="AE28" s="154">
        <v>6.4573991031390134</v>
      </c>
      <c r="AF28" s="154">
        <v>93.055555555555557</v>
      </c>
      <c r="AG28" s="155">
        <v>134.5291479820628</v>
      </c>
      <c r="AH28" s="161">
        <v>2.083333333333333</v>
      </c>
    </row>
    <row r="29" spans="1:34">
      <c r="A29" s="151" t="s">
        <v>75</v>
      </c>
      <c r="B29" s="152"/>
      <c r="C29" s="160">
        <v>4324</v>
      </c>
      <c r="D29" s="160">
        <v>462</v>
      </c>
      <c r="E29" s="160">
        <v>0</v>
      </c>
      <c r="F29" s="160">
        <v>0</v>
      </c>
      <c r="G29" s="160">
        <v>422</v>
      </c>
      <c r="H29" s="160">
        <v>17</v>
      </c>
      <c r="I29" s="160">
        <v>23</v>
      </c>
      <c r="J29" s="160">
        <v>0</v>
      </c>
      <c r="K29" s="160">
        <v>0</v>
      </c>
      <c r="L29" s="160">
        <v>462</v>
      </c>
      <c r="M29" s="160">
        <v>439</v>
      </c>
      <c r="N29" s="160">
        <v>23</v>
      </c>
      <c r="O29" s="160">
        <v>23</v>
      </c>
      <c r="P29" s="160">
        <v>13</v>
      </c>
      <c r="Q29" s="160">
        <v>1</v>
      </c>
      <c r="R29" s="160">
        <v>0</v>
      </c>
      <c r="S29" s="160">
        <v>0</v>
      </c>
      <c r="T29" s="160">
        <v>2</v>
      </c>
      <c r="U29" s="160">
        <v>1</v>
      </c>
      <c r="V29" s="160">
        <v>4</v>
      </c>
      <c r="W29" s="160">
        <v>2</v>
      </c>
      <c r="X29" s="160">
        <v>0</v>
      </c>
      <c r="Y29" s="160">
        <v>0</v>
      </c>
      <c r="Z29" s="160">
        <v>0</v>
      </c>
      <c r="AA29" s="160">
        <v>0</v>
      </c>
      <c r="AB29" s="160">
        <v>502</v>
      </c>
      <c r="AC29" s="160">
        <v>68</v>
      </c>
      <c r="AD29" s="154">
        <v>20.721554116558742</v>
      </c>
      <c r="AE29" s="154">
        <v>4.9783549783549788</v>
      </c>
      <c r="AF29" s="154">
        <v>100</v>
      </c>
      <c r="AG29" s="155">
        <v>216.45021645021646</v>
      </c>
      <c r="AH29" s="156">
        <v>4.3478260869565215</v>
      </c>
    </row>
    <row r="30" spans="1:34" ht="17.25" thickBot="1">
      <c r="A30" s="151"/>
      <c r="B30" s="152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4"/>
      <c r="AE30" s="154"/>
      <c r="AF30" s="154"/>
      <c r="AG30" s="155"/>
      <c r="AH30" s="157"/>
    </row>
    <row r="31" spans="1:34" ht="17.25" thickBot="1">
      <c r="A31" s="158" t="s">
        <v>76</v>
      </c>
      <c r="B31" s="159"/>
      <c r="C31" s="147">
        <v>77415</v>
      </c>
      <c r="D31" s="147">
        <v>8715</v>
      </c>
      <c r="E31" s="147">
        <v>0</v>
      </c>
      <c r="F31" s="147">
        <v>0</v>
      </c>
      <c r="G31" s="147">
        <v>7622</v>
      </c>
      <c r="H31" s="147">
        <v>562</v>
      </c>
      <c r="I31" s="147">
        <v>501</v>
      </c>
      <c r="J31" s="147">
        <v>26</v>
      </c>
      <c r="K31" s="147">
        <v>4</v>
      </c>
      <c r="L31" s="147">
        <v>8715</v>
      </c>
      <c r="M31" s="147">
        <v>8184</v>
      </c>
      <c r="N31" s="147">
        <v>531</v>
      </c>
      <c r="O31" s="147">
        <v>520</v>
      </c>
      <c r="P31" s="147">
        <v>287</v>
      </c>
      <c r="Q31" s="147">
        <v>31</v>
      </c>
      <c r="R31" s="147">
        <v>0</v>
      </c>
      <c r="S31" s="147">
        <v>0</v>
      </c>
      <c r="T31" s="147">
        <v>46</v>
      </c>
      <c r="U31" s="147">
        <v>32</v>
      </c>
      <c r="V31" s="147">
        <v>78</v>
      </c>
      <c r="W31" s="147">
        <v>34</v>
      </c>
      <c r="X31" s="147">
        <v>1</v>
      </c>
      <c r="Y31" s="147">
        <v>14</v>
      </c>
      <c r="Z31" s="147">
        <v>11</v>
      </c>
      <c r="AA31" s="147">
        <v>0</v>
      </c>
      <c r="AB31" s="147">
        <v>8181</v>
      </c>
      <c r="AC31" s="147">
        <v>170</v>
      </c>
      <c r="AD31" s="148">
        <v>21.605631983465738</v>
      </c>
      <c r="AE31" s="148">
        <v>6.0929432013769365</v>
      </c>
      <c r="AF31" s="148">
        <v>97.928436911487765</v>
      </c>
      <c r="AG31" s="149">
        <v>355.70854847963284</v>
      </c>
      <c r="AH31" s="150">
        <v>5.8380414312617699</v>
      </c>
    </row>
    <row r="32" spans="1:34">
      <c r="A32" s="151" t="s">
        <v>77</v>
      </c>
      <c r="B32" s="152"/>
      <c r="C32" s="160">
        <v>33511</v>
      </c>
      <c r="D32" s="160">
        <v>3335</v>
      </c>
      <c r="E32" s="160">
        <v>0</v>
      </c>
      <c r="F32" s="160">
        <v>0</v>
      </c>
      <c r="G32" s="160">
        <v>2958</v>
      </c>
      <c r="H32" s="160">
        <v>147</v>
      </c>
      <c r="I32" s="160">
        <v>216</v>
      </c>
      <c r="J32" s="160">
        <v>12</v>
      </c>
      <c r="K32" s="160">
        <v>2</v>
      </c>
      <c r="L32" s="160">
        <v>3335</v>
      </c>
      <c r="M32" s="160">
        <v>3105</v>
      </c>
      <c r="N32" s="160">
        <v>230</v>
      </c>
      <c r="O32" s="160">
        <v>222</v>
      </c>
      <c r="P32" s="160">
        <v>131</v>
      </c>
      <c r="Q32" s="160">
        <v>13</v>
      </c>
      <c r="R32" s="160">
        <v>0</v>
      </c>
      <c r="S32" s="160">
        <v>0</v>
      </c>
      <c r="T32" s="160">
        <v>11</v>
      </c>
      <c r="U32" s="160">
        <v>14</v>
      </c>
      <c r="V32" s="160">
        <v>37</v>
      </c>
      <c r="W32" s="160">
        <v>13</v>
      </c>
      <c r="X32" s="160">
        <v>0</v>
      </c>
      <c r="Y32" s="160">
        <v>3</v>
      </c>
      <c r="Z32" s="160">
        <v>8</v>
      </c>
      <c r="AA32" s="160">
        <v>0</v>
      </c>
      <c r="AB32" s="160">
        <v>3148</v>
      </c>
      <c r="AC32" s="160">
        <v>70</v>
      </c>
      <c r="AD32" s="154">
        <v>19.136999791113364</v>
      </c>
      <c r="AE32" s="154">
        <v>6.8965517241379306</v>
      </c>
      <c r="AF32" s="154">
        <v>96.521739130434781</v>
      </c>
      <c r="AG32" s="155">
        <v>389.80509745127438</v>
      </c>
      <c r="AH32" s="161">
        <v>5.6521739130434785</v>
      </c>
    </row>
    <row r="33" spans="1:34">
      <c r="A33" s="151" t="s">
        <v>78</v>
      </c>
      <c r="B33" s="152"/>
      <c r="C33" s="160">
        <v>26821</v>
      </c>
      <c r="D33" s="160">
        <v>3205</v>
      </c>
      <c r="E33" s="160">
        <v>0</v>
      </c>
      <c r="F33" s="160">
        <v>0</v>
      </c>
      <c r="G33" s="160">
        <v>2808</v>
      </c>
      <c r="H33" s="160">
        <v>220</v>
      </c>
      <c r="I33" s="160">
        <v>166</v>
      </c>
      <c r="J33" s="160">
        <v>9</v>
      </c>
      <c r="K33" s="160">
        <v>2</v>
      </c>
      <c r="L33" s="160">
        <v>3205</v>
      </c>
      <c r="M33" s="160">
        <v>3028</v>
      </c>
      <c r="N33" s="160">
        <v>177</v>
      </c>
      <c r="O33" s="160">
        <v>175</v>
      </c>
      <c r="P33" s="160">
        <v>83</v>
      </c>
      <c r="Q33" s="160">
        <v>9</v>
      </c>
      <c r="R33" s="160">
        <v>0</v>
      </c>
      <c r="S33" s="160">
        <v>0</v>
      </c>
      <c r="T33" s="160">
        <v>24</v>
      </c>
      <c r="U33" s="160">
        <v>13</v>
      </c>
      <c r="V33" s="160">
        <v>27</v>
      </c>
      <c r="W33" s="160">
        <v>9</v>
      </c>
      <c r="X33" s="160">
        <v>1</v>
      </c>
      <c r="Y33" s="160">
        <v>9</v>
      </c>
      <c r="Z33" s="160">
        <v>2</v>
      </c>
      <c r="AA33" s="160">
        <v>0</v>
      </c>
      <c r="AB33" s="160">
        <v>2936</v>
      </c>
      <c r="AC33" s="160">
        <v>0</v>
      </c>
      <c r="AD33" s="154">
        <v>22.896238022445097</v>
      </c>
      <c r="AE33" s="154">
        <v>5.5226209048361934</v>
      </c>
      <c r="AF33" s="154">
        <v>98.870056497175142</v>
      </c>
      <c r="AG33" s="155">
        <v>280.81123244929796</v>
      </c>
      <c r="AH33" s="156">
        <v>5.0847457627118651</v>
      </c>
    </row>
    <row r="34" spans="1:34">
      <c r="A34" s="151" t="s">
        <v>79</v>
      </c>
      <c r="B34" s="152"/>
      <c r="C34" s="160">
        <v>9991</v>
      </c>
      <c r="D34" s="160">
        <v>1479</v>
      </c>
      <c r="E34" s="160">
        <v>0</v>
      </c>
      <c r="F34" s="160">
        <v>0</v>
      </c>
      <c r="G34" s="160">
        <v>1288</v>
      </c>
      <c r="H34" s="160">
        <v>103</v>
      </c>
      <c r="I34" s="160">
        <v>84</v>
      </c>
      <c r="J34" s="160">
        <v>4</v>
      </c>
      <c r="K34" s="160">
        <v>0</v>
      </c>
      <c r="L34" s="160">
        <v>1479</v>
      </c>
      <c r="M34" s="160">
        <v>1391</v>
      </c>
      <c r="N34" s="160">
        <v>88</v>
      </c>
      <c r="O34" s="160">
        <v>87</v>
      </c>
      <c r="P34" s="160">
        <v>53</v>
      </c>
      <c r="Q34" s="160">
        <v>7</v>
      </c>
      <c r="R34" s="160">
        <v>0</v>
      </c>
      <c r="S34" s="160">
        <v>0</v>
      </c>
      <c r="T34" s="160">
        <v>7</v>
      </c>
      <c r="U34" s="160">
        <v>4</v>
      </c>
      <c r="V34" s="160">
        <v>9</v>
      </c>
      <c r="W34" s="160">
        <v>7</v>
      </c>
      <c r="X34" s="160">
        <v>0</v>
      </c>
      <c r="Y34" s="160">
        <v>2</v>
      </c>
      <c r="Z34" s="160">
        <v>1</v>
      </c>
      <c r="AA34" s="160">
        <v>0</v>
      </c>
      <c r="AB34" s="160">
        <v>1312</v>
      </c>
      <c r="AC34" s="160">
        <v>63</v>
      </c>
      <c r="AD34" s="154">
        <v>27.304574116705034</v>
      </c>
      <c r="AE34" s="154">
        <v>5.9499661933739016</v>
      </c>
      <c r="AF34" s="154">
        <v>98.86363636363636</v>
      </c>
      <c r="AG34" s="155">
        <v>473.29276538201486</v>
      </c>
      <c r="AH34" s="156">
        <v>7.9545454545454541</v>
      </c>
    </row>
    <row r="35" spans="1:34">
      <c r="A35" s="151" t="s">
        <v>80</v>
      </c>
      <c r="B35" s="152"/>
      <c r="C35" s="160">
        <v>4308</v>
      </c>
      <c r="D35" s="160">
        <v>388</v>
      </c>
      <c r="E35" s="160">
        <v>0</v>
      </c>
      <c r="F35" s="160">
        <v>0</v>
      </c>
      <c r="G35" s="160">
        <v>306</v>
      </c>
      <c r="H35" s="160">
        <v>62</v>
      </c>
      <c r="I35" s="160">
        <v>20</v>
      </c>
      <c r="J35" s="160">
        <v>0</v>
      </c>
      <c r="K35" s="160">
        <v>0</v>
      </c>
      <c r="L35" s="160">
        <v>388</v>
      </c>
      <c r="M35" s="160">
        <v>368</v>
      </c>
      <c r="N35" s="160">
        <v>20</v>
      </c>
      <c r="O35" s="160">
        <v>20</v>
      </c>
      <c r="P35" s="160">
        <v>11</v>
      </c>
      <c r="Q35" s="160">
        <v>1</v>
      </c>
      <c r="R35" s="160">
        <v>0</v>
      </c>
      <c r="S35" s="160">
        <v>0</v>
      </c>
      <c r="T35" s="160">
        <v>2</v>
      </c>
      <c r="U35" s="160">
        <v>0</v>
      </c>
      <c r="V35" s="160">
        <v>2</v>
      </c>
      <c r="W35" s="160">
        <v>4</v>
      </c>
      <c r="X35" s="160">
        <v>0</v>
      </c>
      <c r="Y35" s="160">
        <v>0</v>
      </c>
      <c r="Z35" s="160">
        <v>0</v>
      </c>
      <c r="AA35" s="160">
        <v>0</v>
      </c>
      <c r="AB35" s="160">
        <v>479</v>
      </c>
      <c r="AC35" s="160">
        <v>19</v>
      </c>
      <c r="AD35" s="154">
        <v>19.684308263695449</v>
      </c>
      <c r="AE35" s="154">
        <v>5.1546391752577314</v>
      </c>
      <c r="AF35" s="154">
        <v>100</v>
      </c>
      <c r="AG35" s="155">
        <v>257.73195876288662</v>
      </c>
      <c r="AH35" s="156">
        <v>5</v>
      </c>
    </row>
    <row r="36" spans="1:34">
      <c r="A36" s="151" t="s">
        <v>81</v>
      </c>
      <c r="B36" s="152"/>
      <c r="C36" s="160">
        <v>2784</v>
      </c>
      <c r="D36" s="160">
        <v>308</v>
      </c>
      <c r="E36" s="160">
        <v>0</v>
      </c>
      <c r="F36" s="160">
        <v>0</v>
      </c>
      <c r="G36" s="160">
        <v>262</v>
      </c>
      <c r="H36" s="160">
        <v>30</v>
      </c>
      <c r="I36" s="160">
        <v>15</v>
      </c>
      <c r="J36" s="160">
        <v>1</v>
      </c>
      <c r="K36" s="160">
        <v>0</v>
      </c>
      <c r="L36" s="160">
        <v>308</v>
      </c>
      <c r="M36" s="160">
        <v>292</v>
      </c>
      <c r="N36" s="160">
        <v>16</v>
      </c>
      <c r="O36" s="160">
        <v>16</v>
      </c>
      <c r="P36" s="160">
        <v>9</v>
      </c>
      <c r="Q36" s="160">
        <v>1</v>
      </c>
      <c r="R36" s="160">
        <v>0</v>
      </c>
      <c r="S36" s="160">
        <v>0</v>
      </c>
      <c r="T36" s="160">
        <v>2</v>
      </c>
      <c r="U36" s="160">
        <v>1</v>
      </c>
      <c r="V36" s="160">
        <v>3</v>
      </c>
      <c r="W36" s="160">
        <v>1</v>
      </c>
      <c r="X36" s="160">
        <v>0</v>
      </c>
      <c r="Y36" s="160">
        <v>0</v>
      </c>
      <c r="Z36" s="160">
        <v>0</v>
      </c>
      <c r="AA36" s="160">
        <v>0</v>
      </c>
      <c r="AB36" s="160">
        <v>306</v>
      </c>
      <c r="AC36" s="160">
        <v>18</v>
      </c>
      <c r="AD36" s="154">
        <v>21.408045977011493</v>
      </c>
      <c r="AE36" s="154">
        <v>5.1948051948051948</v>
      </c>
      <c r="AF36" s="154">
        <v>100</v>
      </c>
      <c r="AG36" s="155">
        <v>324.6753246753247</v>
      </c>
      <c r="AH36" s="156">
        <v>6.25</v>
      </c>
    </row>
    <row r="37" spans="1:34" ht="17.25" thickBot="1">
      <c r="A37" s="151"/>
      <c r="B37" s="152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4"/>
      <c r="AE37" s="154"/>
      <c r="AF37" s="154"/>
      <c r="AG37" s="155"/>
      <c r="AH37" s="157"/>
    </row>
    <row r="38" spans="1:34" ht="17.25" thickBot="1">
      <c r="A38" s="158" t="s">
        <v>82</v>
      </c>
      <c r="B38" s="159"/>
      <c r="C38" s="147">
        <v>117854</v>
      </c>
      <c r="D38" s="147">
        <v>9748</v>
      </c>
      <c r="E38" s="147">
        <v>0</v>
      </c>
      <c r="F38" s="147">
        <v>0</v>
      </c>
      <c r="G38" s="147">
        <v>8678</v>
      </c>
      <c r="H38" s="147">
        <v>564</v>
      </c>
      <c r="I38" s="147">
        <v>477</v>
      </c>
      <c r="J38" s="147">
        <v>21</v>
      </c>
      <c r="K38" s="147">
        <v>8</v>
      </c>
      <c r="L38" s="147">
        <v>9748</v>
      </c>
      <c r="M38" s="147">
        <v>9242</v>
      </c>
      <c r="N38" s="147">
        <v>506</v>
      </c>
      <c r="O38" s="147">
        <v>480</v>
      </c>
      <c r="P38" s="147">
        <v>202</v>
      </c>
      <c r="Q38" s="147">
        <v>26</v>
      </c>
      <c r="R38" s="147">
        <v>0</v>
      </c>
      <c r="S38" s="147">
        <v>0</v>
      </c>
      <c r="T38" s="147">
        <v>79</v>
      </c>
      <c r="U38" s="147">
        <v>16</v>
      </c>
      <c r="V38" s="147">
        <v>94</v>
      </c>
      <c r="W38" s="147">
        <v>68</v>
      </c>
      <c r="X38" s="147">
        <v>2</v>
      </c>
      <c r="Y38" s="147">
        <v>20</v>
      </c>
      <c r="Z38" s="147">
        <v>26</v>
      </c>
      <c r="AA38" s="147">
        <v>8</v>
      </c>
      <c r="AB38" s="147">
        <v>9338</v>
      </c>
      <c r="AC38" s="147">
        <v>93</v>
      </c>
      <c r="AD38" s="148">
        <v>16.115702479338843</v>
      </c>
      <c r="AE38" s="148">
        <v>5.1908083709478863</v>
      </c>
      <c r="AF38" s="148">
        <v>94.861660079051376</v>
      </c>
      <c r="AG38" s="149">
        <v>266.72137874435782</v>
      </c>
      <c r="AH38" s="150">
        <v>5.1383399209486171</v>
      </c>
    </row>
    <row r="39" spans="1:34">
      <c r="A39" s="151" t="s">
        <v>83</v>
      </c>
      <c r="B39" s="152"/>
      <c r="C39" s="160">
        <v>90246</v>
      </c>
      <c r="D39" s="160">
        <v>6368</v>
      </c>
      <c r="E39" s="160">
        <v>0</v>
      </c>
      <c r="F39" s="160">
        <v>0</v>
      </c>
      <c r="G39" s="160">
        <v>5591</v>
      </c>
      <c r="H39" s="160">
        <v>444</v>
      </c>
      <c r="I39" s="160">
        <v>314</v>
      </c>
      <c r="J39" s="160">
        <v>14</v>
      </c>
      <c r="K39" s="160">
        <v>5</v>
      </c>
      <c r="L39" s="160">
        <v>6368</v>
      </c>
      <c r="M39" s="160">
        <v>6035</v>
      </c>
      <c r="N39" s="160">
        <v>333</v>
      </c>
      <c r="O39" s="160">
        <v>314</v>
      </c>
      <c r="P39" s="160">
        <v>147</v>
      </c>
      <c r="Q39" s="160">
        <v>15</v>
      </c>
      <c r="R39" s="160">
        <v>0</v>
      </c>
      <c r="S39" s="160">
        <v>0</v>
      </c>
      <c r="T39" s="160">
        <v>47</v>
      </c>
      <c r="U39" s="160">
        <v>8</v>
      </c>
      <c r="V39" s="160">
        <v>60</v>
      </c>
      <c r="W39" s="160">
        <v>40</v>
      </c>
      <c r="X39" s="160">
        <v>2</v>
      </c>
      <c r="Y39" s="160">
        <v>13</v>
      </c>
      <c r="Z39" s="160">
        <v>19</v>
      </c>
      <c r="AA39" s="160">
        <v>8</v>
      </c>
      <c r="AB39" s="160">
        <v>6231</v>
      </c>
      <c r="AC39" s="160">
        <v>43</v>
      </c>
      <c r="AD39" s="154">
        <v>13.913082020255747</v>
      </c>
      <c r="AE39" s="154">
        <v>5.2292713567839195</v>
      </c>
      <c r="AF39" s="154">
        <v>94.294294294294289</v>
      </c>
      <c r="AG39" s="155">
        <v>235.55276381909545</v>
      </c>
      <c r="AH39" s="161">
        <v>4.5045045045045047</v>
      </c>
    </row>
    <row r="40" spans="1:34">
      <c r="A40" s="151" t="s">
        <v>84</v>
      </c>
      <c r="B40" s="152"/>
      <c r="C40" s="160">
        <v>13873</v>
      </c>
      <c r="D40" s="160">
        <v>1388</v>
      </c>
      <c r="E40" s="160">
        <v>0</v>
      </c>
      <c r="F40" s="160">
        <v>0</v>
      </c>
      <c r="G40" s="160">
        <v>1205</v>
      </c>
      <c r="H40" s="160">
        <v>91</v>
      </c>
      <c r="I40" s="160">
        <v>83</v>
      </c>
      <c r="J40" s="160">
        <v>6</v>
      </c>
      <c r="K40" s="160">
        <v>3</v>
      </c>
      <c r="L40" s="160">
        <v>1388</v>
      </c>
      <c r="M40" s="160">
        <v>1296</v>
      </c>
      <c r="N40" s="160">
        <v>92</v>
      </c>
      <c r="O40" s="160">
        <v>88</v>
      </c>
      <c r="P40" s="160">
        <v>32</v>
      </c>
      <c r="Q40" s="160">
        <v>10</v>
      </c>
      <c r="R40" s="160">
        <v>0</v>
      </c>
      <c r="S40" s="160">
        <v>0</v>
      </c>
      <c r="T40" s="160">
        <v>12</v>
      </c>
      <c r="U40" s="160">
        <v>5</v>
      </c>
      <c r="V40" s="160">
        <v>19</v>
      </c>
      <c r="W40" s="160">
        <v>17</v>
      </c>
      <c r="X40" s="160">
        <v>0</v>
      </c>
      <c r="Y40" s="160">
        <v>2</v>
      </c>
      <c r="Z40" s="160">
        <v>4</v>
      </c>
      <c r="AA40" s="160">
        <v>0</v>
      </c>
      <c r="AB40" s="160">
        <v>1209</v>
      </c>
      <c r="AC40" s="160">
        <v>10</v>
      </c>
      <c r="AD40" s="154">
        <v>18.647733006559505</v>
      </c>
      <c r="AE40" s="154">
        <v>6.6282420749279538</v>
      </c>
      <c r="AF40" s="154">
        <v>95.652173913043484</v>
      </c>
      <c r="AG40" s="155">
        <v>720.46109510086455</v>
      </c>
      <c r="AH40" s="156">
        <v>10.869565217391305</v>
      </c>
    </row>
    <row r="41" spans="1:34">
      <c r="A41" s="151" t="s">
        <v>85</v>
      </c>
      <c r="B41" s="152"/>
      <c r="C41" s="160">
        <v>1692</v>
      </c>
      <c r="D41" s="160">
        <v>163</v>
      </c>
      <c r="E41" s="160">
        <v>0</v>
      </c>
      <c r="F41" s="160">
        <v>0</v>
      </c>
      <c r="G41" s="160">
        <v>142</v>
      </c>
      <c r="H41" s="160">
        <v>10</v>
      </c>
      <c r="I41" s="160">
        <v>11</v>
      </c>
      <c r="J41" s="160">
        <v>0</v>
      </c>
      <c r="K41" s="160">
        <v>0</v>
      </c>
      <c r="L41" s="160">
        <v>163</v>
      </c>
      <c r="M41" s="160">
        <v>152</v>
      </c>
      <c r="N41" s="160">
        <v>11</v>
      </c>
      <c r="O41" s="160">
        <v>9</v>
      </c>
      <c r="P41" s="160">
        <v>5</v>
      </c>
      <c r="Q41" s="160">
        <v>0</v>
      </c>
      <c r="R41" s="160">
        <v>0</v>
      </c>
      <c r="S41" s="160">
        <v>0</v>
      </c>
      <c r="T41" s="160">
        <v>2</v>
      </c>
      <c r="U41" s="160">
        <v>1</v>
      </c>
      <c r="V41" s="160">
        <v>0</v>
      </c>
      <c r="W41" s="160">
        <v>1</v>
      </c>
      <c r="X41" s="160">
        <v>0</v>
      </c>
      <c r="Y41" s="160">
        <v>0</v>
      </c>
      <c r="Z41" s="160">
        <v>2</v>
      </c>
      <c r="AA41" s="160">
        <v>0</v>
      </c>
      <c r="AB41" s="160">
        <v>159</v>
      </c>
      <c r="AC41" s="160">
        <v>1</v>
      </c>
      <c r="AD41" s="154">
        <v>18.971631205673759</v>
      </c>
      <c r="AE41" s="154">
        <v>6.7484662576687118</v>
      </c>
      <c r="AF41" s="154">
        <v>81.818181818181827</v>
      </c>
      <c r="AG41" s="155">
        <v>0</v>
      </c>
      <c r="AH41" s="156">
        <v>0</v>
      </c>
    </row>
    <row r="42" spans="1:34">
      <c r="A42" s="151" t="s">
        <v>86</v>
      </c>
      <c r="B42" s="152"/>
      <c r="C42" s="160">
        <v>12043</v>
      </c>
      <c r="D42" s="160">
        <v>1829</v>
      </c>
      <c r="E42" s="160">
        <v>0</v>
      </c>
      <c r="F42" s="160">
        <v>0</v>
      </c>
      <c r="G42" s="160">
        <v>1740</v>
      </c>
      <c r="H42" s="160">
        <v>19</v>
      </c>
      <c r="I42" s="160">
        <v>69</v>
      </c>
      <c r="J42" s="160">
        <v>1</v>
      </c>
      <c r="K42" s="160">
        <v>0</v>
      </c>
      <c r="L42" s="160">
        <v>1829</v>
      </c>
      <c r="M42" s="160">
        <v>1759</v>
      </c>
      <c r="N42" s="160">
        <v>70</v>
      </c>
      <c r="O42" s="160">
        <v>69</v>
      </c>
      <c r="P42" s="160">
        <v>18</v>
      </c>
      <c r="Q42" s="160">
        <v>1</v>
      </c>
      <c r="R42" s="160">
        <v>0</v>
      </c>
      <c r="S42" s="160">
        <v>0</v>
      </c>
      <c r="T42" s="160">
        <v>18</v>
      </c>
      <c r="U42" s="160">
        <v>2</v>
      </c>
      <c r="V42" s="160">
        <v>15</v>
      </c>
      <c r="W42" s="160">
        <v>10</v>
      </c>
      <c r="X42" s="160">
        <v>0</v>
      </c>
      <c r="Y42" s="160">
        <v>5</v>
      </c>
      <c r="Z42" s="160">
        <v>1</v>
      </c>
      <c r="AA42" s="160">
        <v>0</v>
      </c>
      <c r="AB42" s="160">
        <v>1739</v>
      </c>
      <c r="AC42" s="160">
        <v>39</v>
      </c>
      <c r="AD42" s="154">
        <v>29.303329735115835</v>
      </c>
      <c r="AE42" s="154">
        <v>3.8272279934390379</v>
      </c>
      <c r="AF42" s="154">
        <v>98.571428571428584</v>
      </c>
      <c r="AG42" s="155">
        <v>54.674685620557682</v>
      </c>
      <c r="AH42" s="156">
        <v>1.4285714285714286</v>
      </c>
    </row>
    <row r="43" spans="1:34" ht="17.25" thickBot="1">
      <c r="A43" s="151"/>
      <c r="B43" s="152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4"/>
      <c r="AE43" s="154"/>
      <c r="AF43" s="154"/>
      <c r="AG43" s="155"/>
      <c r="AH43" s="157"/>
    </row>
    <row r="44" spans="1:34" ht="17.25" thickBot="1">
      <c r="A44" s="158" t="s">
        <v>87</v>
      </c>
      <c r="B44" s="159"/>
      <c r="C44" s="147">
        <v>13034</v>
      </c>
      <c r="D44" s="147">
        <v>1666</v>
      </c>
      <c r="E44" s="147">
        <v>0</v>
      </c>
      <c r="F44" s="147">
        <v>0</v>
      </c>
      <c r="G44" s="147">
        <v>1483</v>
      </c>
      <c r="H44" s="147">
        <v>83</v>
      </c>
      <c r="I44" s="147">
        <v>94</v>
      </c>
      <c r="J44" s="147">
        <v>6</v>
      </c>
      <c r="K44" s="147">
        <v>0</v>
      </c>
      <c r="L44" s="147">
        <v>1666</v>
      </c>
      <c r="M44" s="147">
        <v>1566</v>
      </c>
      <c r="N44" s="147">
        <v>100</v>
      </c>
      <c r="O44" s="147">
        <v>93</v>
      </c>
      <c r="P44" s="147">
        <v>24</v>
      </c>
      <c r="Q44" s="147">
        <v>9</v>
      </c>
      <c r="R44" s="147">
        <v>0</v>
      </c>
      <c r="S44" s="147">
        <v>0</v>
      </c>
      <c r="T44" s="147">
        <v>8</v>
      </c>
      <c r="U44" s="147">
        <v>32</v>
      </c>
      <c r="V44" s="147">
        <v>12</v>
      </c>
      <c r="W44" s="147">
        <v>7</v>
      </c>
      <c r="X44" s="147">
        <v>0</v>
      </c>
      <c r="Y44" s="147">
        <v>1</v>
      </c>
      <c r="Z44" s="147">
        <v>7</v>
      </c>
      <c r="AA44" s="147">
        <v>0</v>
      </c>
      <c r="AB44" s="147">
        <v>1870</v>
      </c>
      <c r="AC44" s="147">
        <v>32</v>
      </c>
      <c r="AD44" s="148">
        <v>26.883535369034835</v>
      </c>
      <c r="AE44" s="148">
        <v>6.0024009603841533</v>
      </c>
      <c r="AF44" s="148">
        <v>93</v>
      </c>
      <c r="AG44" s="149">
        <v>540.21608643457387</v>
      </c>
      <c r="AH44" s="150">
        <v>9</v>
      </c>
    </row>
    <row r="45" spans="1:34">
      <c r="A45" s="151" t="s">
        <v>88</v>
      </c>
      <c r="B45" s="152"/>
      <c r="C45" s="160">
        <v>13034</v>
      </c>
      <c r="D45" s="160">
        <v>1666</v>
      </c>
      <c r="E45" s="160">
        <v>0</v>
      </c>
      <c r="F45" s="160">
        <v>0</v>
      </c>
      <c r="G45" s="160">
        <v>1483</v>
      </c>
      <c r="H45" s="160">
        <v>83</v>
      </c>
      <c r="I45" s="160">
        <v>94</v>
      </c>
      <c r="J45" s="160">
        <v>6</v>
      </c>
      <c r="K45" s="160">
        <v>0</v>
      </c>
      <c r="L45" s="160">
        <v>1666</v>
      </c>
      <c r="M45" s="160">
        <v>1566</v>
      </c>
      <c r="N45" s="160">
        <v>100</v>
      </c>
      <c r="O45" s="160">
        <v>93</v>
      </c>
      <c r="P45" s="160">
        <v>24</v>
      </c>
      <c r="Q45" s="160">
        <v>9</v>
      </c>
      <c r="R45" s="160">
        <v>0</v>
      </c>
      <c r="S45" s="160">
        <v>0</v>
      </c>
      <c r="T45" s="160">
        <v>8</v>
      </c>
      <c r="U45" s="160">
        <v>32</v>
      </c>
      <c r="V45" s="160">
        <v>12</v>
      </c>
      <c r="W45" s="160">
        <v>7</v>
      </c>
      <c r="X45" s="160">
        <v>0</v>
      </c>
      <c r="Y45" s="160">
        <v>1</v>
      </c>
      <c r="Z45" s="160">
        <v>7</v>
      </c>
      <c r="AA45" s="160">
        <v>0</v>
      </c>
      <c r="AB45" s="160">
        <v>1870</v>
      </c>
      <c r="AC45" s="160">
        <v>32</v>
      </c>
      <c r="AD45" s="154">
        <v>26.883535369034835</v>
      </c>
      <c r="AE45" s="154">
        <v>6.0024009603841533</v>
      </c>
      <c r="AF45" s="154">
        <v>93</v>
      </c>
      <c r="AG45" s="155">
        <v>540.21608643457387</v>
      </c>
      <c r="AH45" s="161">
        <v>9</v>
      </c>
    </row>
    <row r="46" spans="1:34" ht="17.25" thickBot="1">
      <c r="A46" s="151"/>
      <c r="B46" s="152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53"/>
      <c r="X46" s="153"/>
      <c r="Y46" s="153"/>
      <c r="Z46" s="153"/>
      <c r="AA46" s="153"/>
      <c r="AB46" s="153"/>
      <c r="AC46" s="153"/>
      <c r="AD46" s="154"/>
      <c r="AE46" s="154"/>
      <c r="AF46" s="154"/>
      <c r="AG46" s="155"/>
      <c r="AH46" s="157"/>
    </row>
    <row r="47" spans="1:34" ht="17.25" thickBot="1">
      <c r="A47" s="158" t="s">
        <v>89</v>
      </c>
      <c r="B47" s="159"/>
      <c r="C47" s="147">
        <v>22258</v>
      </c>
      <c r="D47" s="147">
        <v>2574</v>
      </c>
      <c r="E47" s="147">
        <v>0</v>
      </c>
      <c r="F47" s="147">
        <v>0</v>
      </c>
      <c r="G47" s="147">
        <v>2338</v>
      </c>
      <c r="H47" s="147">
        <v>77</v>
      </c>
      <c r="I47" s="147">
        <v>157</v>
      </c>
      <c r="J47" s="147">
        <v>2</v>
      </c>
      <c r="K47" s="147">
        <v>0</v>
      </c>
      <c r="L47" s="147">
        <v>2574</v>
      </c>
      <c r="M47" s="147">
        <v>2415</v>
      </c>
      <c r="N47" s="147">
        <v>159</v>
      </c>
      <c r="O47" s="147">
        <v>159</v>
      </c>
      <c r="P47" s="147">
        <v>36</v>
      </c>
      <c r="Q47" s="147">
        <v>4</v>
      </c>
      <c r="R47" s="147">
        <v>0</v>
      </c>
      <c r="S47" s="147">
        <v>0</v>
      </c>
      <c r="T47" s="147">
        <v>11</v>
      </c>
      <c r="U47" s="147">
        <v>86</v>
      </c>
      <c r="V47" s="147">
        <v>22</v>
      </c>
      <c r="W47" s="147">
        <v>14</v>
      </c>
      <c r="X47" s="147">
        <v>1</v>
      </c>
      <c r="Y47" s="147">
        <v>3</v>
      </c>
      <c r="Z47" s="147">
        <v>0</v>
      </c>
      <c r="AA47" s="147">
        <v>0</v>
      </c>
      <c r="AB47" s="147">
        <v>2588</v>
      </c>
      <c r="AC47" s="147">
        <v>52</v>
      </c>
      <c r="AD47" s="148">
        <v>22.958037559529156</v>
      </c>
      <c r="AE47" s="148">
        <v>6.1771561771561769</v>
      </c>
      <c r="AF47" s="148">
        <v>100</v>
      </c>
      <c r="AG47" s="149">
        <v>155.4001554001554</v>
      </c>
      <c r="AH47" s="150">
        <v>2.5157232704402519</v>
      </c>
    </row>
    <row r="48" spans="1:34">
      <c r="A48" s="151" t="s">
        <v>90</v>
      </c>
      <c r="B48" s="152"/>
      <c r="C48" s="160">
        <v>19414</v>
      </c>
      <c r="D48" s="160">
        <v>2303</v>
      </c>
      <c r="E48" s="160">
        <v>0</v>
      </c>
      <c r="F48" s="160">
        <v>0</v>
      </c>
      <c r="G48" s="160">
        <v>2094</v>
      </c>
      <c r="H48" s="160">
        <v>59</v>
      </c>
      <c r="I48" s="160">
        <v>148</v>
      </c>
      <c r="J48" s="160">
        <v>2</v>
      </c>
      <c r="K48" s="160">
        <v>0</v>
      </c>
      <c r="L48" s="160">
        <v>2303</v>
      </c>
      <c r="M48" s="160">
        <v>2153</v>
      </c>
      <c r="N48" s="160">
        <v>150</v>
      </c>
      <c r="O48" s="160">
        <v>150</v>
      </c>
      <c r="P48" s="160">
        <v>35</v>
      </c>
      <c r="Q48" s="160">
        <v>3</v>
      </c>
      <c r="R48" s="160">
        <v>0</v>
      </c>
      <c r="S48" s="160">
        <v>0</v>
      </c>
      <c r="T48" s="160">
        <v>10</v>
      </c>
      <c r="U48" s="160">
        <v>82</v>
      </c>
      <c r="V48" s="160">
        <v>19</v>
      </c>
      <c r="W48" s="160">
        <v>14</v>
      </c>
      <c r="X48" s="160">
        <v>1</v>
      </c>
      <c r="Y48" s="160">
        <v>3</v>
      </c>
      <c r="Z48" s="160">
        <v>0</v>
      </c>
      <c r="AA48" s="160">
        <v>0</v>
      </c>
      <c r="AB48" s="160">
        <v>2384</v>
      </c>
      <c r="AC48" s="160">
        <v>49</v>
      </c>
      <c r="AD48" s="154">
        <v>23.889976305758729</v>
      </c>
      <c r="AE48" s="154">
        <v>6.5132435953104642</v>
      </c>
      <c r="AF48" s="154">
        <v>100</v>
      </c>
      <c r="AG48" s="155">
        <v>130.26487190620929</v>
      </c>
      <c r="AH48" s="161">
        <v>2</v>
      </c>
    </row>
    <row r="49" spans="1:34">
      <c r="A49" s="151" t="s">
        <v>91</v>
      </c>
      <c r="B49" s="152"/>
      <c r="C49" s="160">
        <v>2844</v>
      </c>
      <c r="D49" s="160">
        <v>271</v>
      </c>
      <c r="E49" s="160">
        <v>0</v>
      </c>
      <c r="F49" s="160">
        <v>0</v>
      </c>
      <c r="G49" s="160">
        <v>244</v>
      </c>
      <c r="H49" s="160">
        <v>18</v>
      </c>
      <c r="I49" s="160">
        <v>9</v>
      </c>
      <c r="J49" s="160">
        <v>0</v>
      </c>
      <c r="K49" s="160">
        <v>0</v>
      </c>
      <c r="L49" s="160">
        <v>271</v>
      </c>
      <c r="M49" s="160">
        <v>262</v>
      </c>
      <c r="N49" s="160">
        <v>9</v>
      </c>
      <c r="O49" s="160">
        <v>9</v>
      </c>
      <c r="P49" s="160">
        <v>1</v>
      </c>
      <c r="Q49" s="160">
        <v>1</v>
      </c>
      <c r="R49" s="160">
        <v>0</v>
      </c>
      <c r="S49" s="160">
        <v>0</v>
      </c>
      <c r="T49" s="160">
        <v>1</v>
      </c>
      <c r="U49" s="160">
        <v>4</v>
      </c>
      <c r="V49" s="160">
        <v>3</v>
      </c>
      <c r="W49" s="160">
        <v>0</v>
      </c>
      <c r="X49" s="160">
        <v>0</v>
      </c>
      <c r="Y49" s="160">
        <v>0</v>
      </c>
      <c r="Z49" s="160">
        <v>0</v>
      </c>
      <c r="AA49" s="160">
        <v>0</v>
      </c>
      <c r="AB49" s="160">
        <v>204</v>
      </c>
      <c r="AC49" s="160">
        <v>3</v>
      </c>
      <c r="AD49" s="154">
        <v>16.596343178621659</v>
      </c>
      <c r="AE49" s="154">
        <v>3.3210332103321036</v>
      </c>
      <c r="AF49" s="154">
        <v>100</v>
      </c>
      <c r="AG49" s="155">
        <v>369.00369003690037</v>
      </c>
      <c r="AH49" s="156">
        <v>11.111111111111111</v>
      </c>
    </row>
    <row r="50" spans="1:34" ht="17.25" thickBot="1">
      <c r="A50" s="151"/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3"/>
      <c r="U50" s="153"/>
      <c r="V50" s="153"/>
      <c r="W50" s="153"/>
      <c r="X50" s="153"/>
      <c r="Y50" s="153"/>
      <c r="Z50" s="153"/>
      <c r="AA50" s="153"/>
      <c r="AB50" s="153"/>
      <c r="AC50" s="153"/>
      <c r="AD50" s="154"/>
      <c r="AE50" s="154"/>
      <c r="AF50" s="154"/>
      <c r="AG50" s="155"/>
      <c r="AH50" s="157"/>
    </row>
    <row r="51" spans="1:34" ht="17.25" thickBot="1">
      <c r="A51" s="158" t="s">
        <v>92</v>
      </c>
      <c r="B51" s="159"/>
      <c r="C51" s="147">
        <v>22667</v>
      </c>
      <c r="D51" s="147">
        <v>2845</v>
      </c>
      <c r="E51" s="147">
        <v>0</v>
      </c>
      <c r="F51" s="147">
        <v>0</v>
      </c>
      <c r="G51" s="147">
        <v>2553</v>
      </c>
      <c r="H51" s="147">
        <v>118</v>
      </c>
      <c r="I51" s="147">
        <v>169</v>
      </c>
      <c r="J51" s="147">
        <v>4</v>
      </c>
      <c r="K51" s="147">
        <v>1</v>
      </c>
      <c r="L51" s="147">
        <v>2845</v>
      </c>
      <c r="M51" s="147">
        <v>2671</v>
      </c>
      <c r="N51" s="147">
        <v>174</v>
      </c>
      <c r="O51" s="147">
        <v>168</v>
      </c>
      <c r="P51" s="147">
        <v>88</v>
      </c>
      <c r="Q51" s="147">
        <v>6</v>
      </c>
      <c r="R51" s="147">
        <v>0</v>
      </c>
      <c r="S51" s="147">
        <v>0</v>
      </c>
      <c r="T51" s="147">
        <v>12</v>
      </c>
      <c r="U51" s="147">
        <v>26</v>
      </c>
      <c r="V51" s="147">
        <v>25</v>
      </c>
      <c r="W51" s="147">
        <v>17</v>
      </c>
      <c r="X51" s="147">
        <v>0</v>
      </c>
      <c r="Y51" s="147">
        <v>1</v>
      </c>
      <c r="Z51" s="147">
        <v>6</v>
      </c>
      <c r="AA51" s="147">
        <v>0</v>
      </c>
      <c r="AB51" s="147">
        <v>2580</v>
      </c>
      <c r="AC51" s="147">
        <v>47</v>
      </c>
      <c r="AD51" s="148">
        <v>23.726121674681256</v>
      </c>
      <c r="AE51" s="148">
        <v>6.1159929701230231</v>
      </c>
      <c r="AF51" s="148">
        <v>96.551724137931032</v>
      </c>
      <c r="AG51" s="149">
        <v>210.896309314587</v>
      </c>
      <c r="AH51" s="150">
        <v>3.4482758620689653</v>
      </c>
    </row>
    <row r="52" spans="1:34">
      <c r="A52" s="151" t="s">
        <v>93</v>
      </c>
      <c r="B52" s="152"/>
      <c r="C52" s="160">
        <v>19092</v>
      </c>
      <c r="D52" s="160">
        <v>2424</v>
      </c>
      <c r="E52" s="160">
        <v>0</v>
      </c>
      <c r="F52" s="160">
        <v>0</v>
      </c>
      <c r="G52" s="160">
        <v>2164</v>
      </c>
      <c r="H52" s="160">
        <v>108</v>
      </c>
      <c r="I52" s="160">
        <v>148</v>
      </c>
      <c r="J52" s="160">
        <v>3</v>
      </c>
      <c r="K52" s="160">
        <v>1</v>
      </c>
      <c r="L52" s="160">
        <v>2424</v>
      </c>
      <c r="M52" s="160">
        <v>2272</v>
      </c>
      <c r="N52" s="160">
        <v>152</v>
      </c>
      <c r="O52" s="160">
        <v>146</v>
      </c>
      <c r="P52" s="160">
        <v>82</v>
      </c>
      <c r="Q52" s="160">
        <v>6</v>
      </c>
      <c r="R52" s="160">
        <v>0</v>
      </c>
      <c r="S52" s="160">
        <v>0</v>
      </c>
      <c r="T52" s="160">
        <v>9</v>
      </c>
      <c r="U52" s="160">
        <v>19</v>
      </c>
      <c r="V52" s="160">
        <v>19</v>
      </c>
      <c r="W52" s="160">
        <v>15</v>
      </c>
      <c r="X52" s="160">
        <v>0</v>
      </c>
      <c r="Y52" s="160">
        <v>1</v>
      </c>
      <c r="Z52" s="160">
        <v>6</v>
      </c>
      <c r="AA52" s="160">
        <v>0</v>
      </c>
      <c r="AB52" s="160">
        <v>2178</v>
      </c>
      <c r="AC52" s="160">
        <v>23</v>
      </c>
      <c r="AD52" s="154">
        <v>23.983867588518752</v>
      </c>
      <c r="AE52" s="154">
        <v>6.2706270627062706</v>
      </c>
      <c r="AF52" s="154">
        <v>96.05263157894737</v>
      </c>
      <c r="AG52" s="155">
        <v>247.52475247524754</v>
      </c>
      <c r="AH52" s="161">
        <v>3.9473684210526314</v>
      </c>
    </row>
    <row r="53" spans="1:34">
      <c r="A53" s="151" t="s">
        <v>94</v>
      </c>
      <c r="B53" s="152"/>
      <c r="C53" s="160">
        <v>3575</v>
      </c>
      <c r="D53" s="160">
        <v>421</v>
      </c>
      <c r="E53" s="160">
        <v>0</v>
      </c>
      <c r="F53" s="160">
        <v>0</v>
      </c>
      <c r="G53" s="160">
        <v>389</v>
      </c>
      <c r="H53" s="160">
        <v>10</v>
      </c>
      <c r="I53" s="160">
        <v>21</v>
      </c>
      <c r="J53" s="160">
        <v>1</v>
      </c>
      <c r="K53" s="160">
        <v>0</v>
      </c>
      <c r="L53" s="160">
        <v>421</v>
      </c>
      <c r="M53" s="160">
        <v>399</v>
      </c>
      <c r="N53" s="160">
        <v>22</v>
      </c>
      <c r="O53" s="160">
        <v>22</v>
      </c>
      <c r="P53" s="160">
        <v>6</v>
      </c>
      <c r="Q53" s="160">
        <v>0</v>
      </c>
      <c r="R53" s="160">
        <v>0</v>
      </c>
      <c r="S53" s="162">
        <v>0</v>
      </c>
      <c r="T53" s="160">
        <v>3</v>
      </c>
      <c r="U53" s="160">
        <v>7</v>
      </c>
      <c r="V53" s="160">
        <v>6</v>
      </c>
      <c r="W53" s="160">
        <v>2</v>
      </c>
      <c r="X53" s="160">
        <v>0</v>
      </c>
      <c r="Y53" s="160">
        <v>0</v>
      </c>
      <c r="Z53" s="160">
        <v>0</v>
      </c>
      <c r="AA53" s="160">
        <v>0</v>
      </c>
      <c r="AB53" s="160">
        <v>402</v>
      </c>
      <c r="AC53" s="160">
        <v>24</v>
      </c>
      <c r="AD53" s="154">
        <v>22.34965034965035</v>
      </c>
      <c r="AE53" s="154">
        <v>5.225653206650831</v>
      </c>
      <c r="AF53" s="154">
        <v>100</v>
      </c>
      <c r="AG53" s="155">
        <v>0</v>
      </c>
      <c r="AH53" s="156">
        <v>0</v>
      </c>
    </row>
    <row r="54" spans="1:34" ht="17.25" thickBot="1">
      <c r="A54" s="151"/>
      <c r="B54" s="152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3"/>
      <c r="U54" s="153"/>
      <c r="V54" s="153"/>
      <c r="W54" s="153"/>
      <c r="X54" s="153"/>
      <c r="Y54" s="153"/>
      <c r="Z54" s="153"/>
      <c r="AA54" s="153"/>
      <c r="AB54" s="153"/>
      <c r="AC54" s="153"/>
      <c r="AD54" s="154"/>
      <c r="AE54" s="154"/>
      <c r="AF54" s="154"/>
      <c r="AG54" s="155"/>
      <c r="AH54" s="157"/>
    </row>
    <row r="55" spans="1:34" ht="17.25" thickBot="1">
      <c r="A55" s="158" t="s">
        <v>95</v>
      </c>
      <c r="B55" s="159"/>
      <c r="C55" s="147">
        <v>30803</v>
      </c>
      <c r="D55" s="147">
        <v>2879</v>
      </c>
      <c r="E55" s="147">
        <v>0</v>
      </c>
      <c r="F55" s="147">
        <v>0</v>
      </c>
      <c r="G55" s="147">
        <v>1759</v>
      </c>
      <c r="H55" s="147">
        <v>1021</v>
      </c>
      <c r="I55" s="147">
        <v>90</v>
      </c>
      <c r="J55" s="147">
        <v>7</v>
      </c>
      <c r="K55" s="147">
        <v>2</v>
      </c>
      <c r="L55" s="147">
        <v>2879</v>
      </c>
      <c r="M55" s="147">
        <v>2780</v>
      </c>
      <c r="N55" s="147">
        <v>99</v>
      </c>
      <c r="O55" s="147">
        <v>96</v>
      </c>
      <c r="P55" s="147">
        <v>46</v>
      </c>
      <c r="Q55" s="147">
        <v>13</v>
      </c>
      <c r="R55" s="147">
        <v>0</v>
      </c>
      <c r="S55" s="147">
        <v>0</v>
      </c>
      <c r="T55" s="147">
        <v>4</v>
      </c>
      <c r="U55" s="147">
        <v>5</v>
      </c>
      <c r="V55" s="147">
        <v>8</v>
      </c>
      <c r="W55" s="147">
        <v>15</v>
      </c>
      <c r="X55" s="147">
        <v>0</v>
      </c>
      <c r="Y55" s="147">
        <v>2</v>
      </c>
      <c r="Z55" s="147">
        <v>3</v>
      </c>
      <c r="AA55" s="147">
        <v>3</v>
      </c>
      <c r="AB55" s="147">
        <v>2665</v>
      </c>
      <c r="AC55" s="147">
        <v>148</v>
      </c>
      <c r="AD55" s="148">
        <v>17.51777424276856</v>
      </c>
      <c r="AE55" s="148">
        <v>3.4386939909690861</v>
      </c>
      <c r="AF55" s="148">
        <v>96.969696969696969</v>
      </c>
      <c r="AG55" s="149">
        <v>451.54567558179923</v>
      </c>
      <c r="AH55" s="150">
        <v>13.131313131313133</v>
      </c>
    </row>
    <row r="56" spans="1:34">
      <c r="A56" s="151" t="s">
        <v>96</v>
      </c>
      <c r="B56" s="152"/>
      <c r="C56" s="160">
        <v>29337</v>
      </c>
      <c r="D56" s="160">
        <v>2715</v>
      </c>
      <c r="E56" s="160">
        <v>0</v>
      </c>
      <c r="F56" s="160">
        <v>0</v>
      </c>
      <c r="G56" s="160">
        <v>1651</v>
      </c>
      <c r="H56" s="160">
        <v>973</v>
      </c>
      <c r="I56" s="160">
        <v>82</v>
      </c>
      <c r="J56" s="160">
        <v>7</v>
      </c>
      <c r="K56" s="160">
        <v>2</v>
      </c>
      <c r="L56" s="160">
        <v>2715</v>
      </c>
      <c r="M56" s="160">
        <v>2624</v>
      </c>
      <c r="N56" s="160">
        <v>91</v>
      </c>
      <c r="O56" s="160">
        <v>90</v>
      </c>
      <c r="P56" s="160">
        <v>44</v>
      </c>
      <c r="Q56" s="160">
        <v>13</v>
      </c>
      <c r="R56" s="160">
        <v>0</v>
      </c>
      <c r="S56" s="160">
        <v>0</v>
      </c>
      <c r="T56" s="160">
        <v>4</v>
      </c>
      <c r="U56" s="160">
        <v>5</v>
      </c>
      <c r="V56" s="160">
        <v>8</v>
      </c>
      <c r="W56" s="160">
        <v>14</v>
      </c>
      <c r="X56" s="160">
        <v>0</v>
      </c>
      <c r="Y56" s="160">
        <v>2</v>
      </c>
      <c r="Z56" s="160">
        <v>1</v>
      </c>
      <c r="AA56" s="160">
        <v>0</v>
      </c>
      <c r="AB56" s="160">
        <v>2524</v>
      </c>
      <c r="AC56" s="160">
        <v>143</v>
      </c>
      <c r="AD56" s="154">
        <v>17.370555953233119</v>
      </c>
      <c r="AE56" s="154">
        <v>3.3517495395948433</v>
      </c>
      <c r="AF56" s="154">
        <v>98.901098901098905</v>
      </c>
      <c r="AG56" s="155">
        <v>478.82136279926328</v>
      </c>
      <c r="AH56" s="161">
        <v>14.285714285714285</v>
      </c>
    </row>
    <row r="57" spans="1:34">
      <c r="A57" s="151" t="s">
        <v>97</v>
      </c>
      <c r="B57" s="152"/>
      <c r="C57" s="160">
        <v>1466</v>
      </c>
      <c r="D57" s="160">
        <v>164</v>
      </c>
      <c r="E57" s="160">
        <v>0</v>
      </c>
      <c r="F57" s="160">
        <v>0</v>
      </c>
      <c r="G57" s="160">
        <v>108</v>
      </c>
      <c r="H57" s="160">
        <v>48</v>
      </c>
      <c r="I57" s="160">
        <v>8</v>
      </c>
      <c r="J57" s="160">
        <v>0</v>
      </c>
      <c r="K57" s="160">
        <v>0</v>
      </c>
      <c r="L57" s="160">
        <v>164</v>
      </c>
      <c r="M57" s="160">
        <v>156</v>
      </c>
      <c r="N57" s="160">
        <v>8</v>
      </c>
      <c r="O57" s="160">
        <v>6</v>
      </c>
      <c r="P57" s="160">
        <v>2</v>
      </c>
      <c r="Q57" s="160">
        <v>0</v>
      </c>
      <c r="R57" s="160">
        <v>0</v>
      </c>
      <c r="S57" s="160">
        <v>0</v>
      </c>
      <c r="T57" s="160">
        <v>0</v>
      </c>
      <c r="U57" s="160">
        <v>0</v>
      </c>
      <c r="V57" s="160">
        <v>0</v>
      </c>
      <c r="W57" s="160">
        <v>1</v>
      </c>
      <c r="X57" s="160">
        <v>0</v>
      </c>
      <c r="Y57" s="160">
        <v>0</v>
      </c>
      <c r="Z57" s="160">
        <v>2</v>
      </c>
      <c r="AA57" s="160">
        <v>3</v>
      </c>
      <c r="AB57" s="160">
        <v>141</v>
      </c>
      <c r="AC57" s="160">
        <v>5</v>
      </c>
      <c r="AD57" s="154">
        <v>20.463847203274216</v>
      </c>
      <c r="AE57" s="154">
        <v>4.8780487804878048</v>
      </c>
      <c r="AF57" s="154">
        <v>75</v>
      </c>
      <c r="AG57" s="155">
        <v>0</v>
      </c>
      <c r="AH57" s="156">
        <v>0</v>
      </c>
    </row>
    <row r="58" spans="1:34" ht="17.25" thickBot="1">
      <c r="A58" s="151"/>
      <c r="B58" s="152"/>
      <c r="C58" s="153"/>
      <c r="D58" s="153"/>
      <c r="E58" s="153"/>
      <c r="F58" s="153"/>
      <c r="G58" s="153"/>
      <c r="H58" s="153"/>
      <c r="I58" s="153"/>
      <c r="J58" s="153"/>
      <c r="K58" s="153"/>
      <c r="L58" s="153"/>
      <c r="M58" s="153"/>
      <c r="N58" s="153"/>
      <c r="O58" s="153"/>
      <c r="P58" s="153"/>
      <c r="Q58" s="153"/>
      <c r="R58" s="153"/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4"/>
      <c r="AE58" s="154"/>
      <c r="AF58" s="154"/>
      <c r="AG58" s="155"/>
      <c r="AH58" s="157"/>
    </row>
    <row r="59" spans="1:34" ht="17.25" thickBot="1">
      <c r="A59" s="158" t="s">
        <v>98</v>
      </c>
      <c r="B59" s="159"/>
      <c r="C59" s="147">
        <v>76908</v>
      </c>
      <c r="D59" s="147">
        <v>5749</v>
      </c>
      <c r="E59" s="147">
        <v>0</v>
      </c>
      <c r="F59" s="147">
        <v>0</v>
      </c>
      <c r="G59" s="147">
        <v>5230</v>
      </c>
      <c r="H59" s="147">
        <v>328</v>
      </c>
      <c r="I59" s="147">
        <v>182</v>
      </c>
      <c r="J59" s="147">
        <v>8</v>
      </c>
      <c r="K59" s="147">
        <v>1</v>
      </c>
      <c r="L59" s="147">
        <v>5749</v>
      </c>
      <c r="M59" s="147">
        <v>5558</v>
      </c>
      <c r="N59" s="147">
        <v>191</v>
      </c>
      <c r="O59" s="147">
        <v>188</v>
      </c>
      <c r="P59" s="147">
        <v>87</v>
      </c>
      <c r="Q59" s="147">
        <v>11</v>
      </c>
      <c r="R59" s="147">
        <v>0</v>
      </c>
      <c r="S59" s="147">
        <v>0</v>
      </c>
      <c r="T59" s="147">
        <v>20</v>
      </c>
      <c r="U59" s="147">
        <v>6</v>
      </c>
      <c r="V59" s="147">
        <v>33</v>
      </c>
      <c r="W59" s="147">
        <v>24</v>
      </c>
      <c r="X59" s="147">
        <v>0</v>
      </c>
      <c r="Y59" s="147">
        <v>14</v>
      </c>
      <c r="Z59" s="147">
        <v>3</v>
      </c>
      <c r="AA59" s="147">
        <v>0</v>
      </c>
      <c r="AB59" s="147">
        <v>5711</v>
      </c>
      <c r="AC59" s="147">
        <v>2423</v>
      </c>
      <c r="AD59" s="148">
        <v>11.750403079003485</v>
      </c>
      <c r="AE59" s="148">
        <v>3.3223169246825535</v>
      </c>
      <c r="AF59" s="148">
        <v>98.429319371727757</v>
      </c>
      <c r="AG59" s="149">
        <v>191.33762393459733</v>
      </c>
      <c r="AH59" s="150">
        <v>5.7591623036649215</v>
      </c>
    </row>
    <row r="60" spans="1:34">
      <c r="A60" s="151" t="s">
        <v>99</v>
      </c>
      <c r="B60" s="152"/>
      <c r="C60" s="160">
        <v>65344</v>
      </c>
      <c r="D60" s="160">
        <v>4571</v>
      </c>
      <c r="E60" s="160">
        <v>0</v>
      </c>
      <c r="F60" s="160">
        <v>0</v>
      </c>
      <c r="G60" s="160">
        <v>4159</v>
      </c>
      <c r="H60" s="160">
        <v>257</v>
      </c>
      <c r="I60" s="160">
        <v>149</v>
      </c>
      <c r="J60" s="160">
        <v>6</v>
      </c>
      <c r="K60" s="160">
        <v>0</v>
      </c>
      <c r="L60" s="160">
        <v>4571</v>
      </c>
      <c r="M60" s="160">
        <v>4416</v>
      </c>
      <c r="N60" s="160">
        <v>155</v>
      </c>
      <c r="O60" s="160">
        <v>154</v>
      </c>
      <c r="P60" s="160">
        <v>74</v>
      </c>
      <c r="Q60" s="160">
        <v>7</v>
      </c>
      <c r="R60" s="160">
        <v>0</v>
      </c>
      <c r="S60" s="160">
        <v>0</v>
      </c>
      <c r="T60" s="160">
        <v>16</v>
      </c>
      <c r="U60" s="160">
        <v>4</v>
      </c>
      <c r="V60" s="160">
        <v>24</v>
      </c>
      <c r="W60" s="160">
        <v>20</v>
      </c>
      <c r="X60" s="160">
        <v>0</v>
      </c>
      <c r="Y60" s="160">
        <v>12</v>
      </c>
      <c r="Z60" s="160">
        <v>1</v>
      </c>
      <c r="AA60" s="160">
        <v>0</v>
      </c>
      <c r="AB60" s="160">
        <v>4610</v>
      </c>
      <c r="AC60" s="160">
        <v>1898</v>
      </c>
      <c r="AD60" s="154">
        <v>11.145629285014691</v>
      </c>
      <c r="AE60" s="154">
        <v>3.3909429008969596</v>
      </c>
      <c r="AF60" s="154">
        <v>99.354838709677423</v>
      </c>
      <c r="AG60" s="155">
        <v>153.13935681470139</v>
      </c>
      <c r="AH60" s="156">
        <v>4.5161290322580641</v>
      </c>
    </row>
    <row r="61" spans="1:34">
      <c r="A61" s="151" t="s">
        <v>100</v>
      </c>
      <c r="B61" s="152"/>
      <c r="C61" s="160">
        <v>11564</v>
      </c>
      <c r="D61" s="160">
        <v>1178</v>
      </c>
      <c r="E61" s="160">
        <v>0</v>
      </c>
      <c r="F61" s="160">
        <v>0</v>
      </c>
      <c r="G61" s="160">
        <v>1071</v>
      </c>
      <c r="H61" s="160">
        <v>71</v>
      </c>
      <c r="I61" s="160">
        <v>33</v>
      </c>
      <c r="J61" s="160">
        <v>2</v>
      </c>
      <c r="K61" s="160">
        <v>1</v>
      </c>
      <c r="L61" s="160">
        <v>1178</v>
      </c>
      <c r="M61" s="160">
        <v>1142</v>
      </c>
      <c r="N61" s="160">
        <v>36</v>
      </c>
      <c r="O61" s="160">
        <v>34</v>
      </c>
      <c r="P61" s="160">
        <v>13</v>
      </c>
      <c r="Q61" s="160">
        <v>4</v>
      </c>
      <c r="R61" s="160">
        <v>0</v>
      </c>
      <c r="S61" s="160">
        <v>0</v>
      </c>
      <c r="T61" s="160">
        <v>4</v>
      </c>
      <c r="U61" s="160">
        <v>2</v>
      </c>
      <c r="V61" s="160">
        <v>9</v>
      </c>
      <c r="W61" s="160">
        <v>4</v>
      </c>
      <c r="X61" s="160">
        <v>0</v>
      </c>
      <c r="Y61" s="160">
        <v>2</v>
      </c>
      <c r="Z61" s="160">
        <v>2</v>
      </c>
      <c r="AA61" s="160">
        <v>0</v>
      </c>
      <c r="AB61" s="160">
        <v>1101</v>
      </c>
      <c r="AC61" s="160">
        <v>525</v>
      </c>
      <c r="AD61" s="154">
        <v>15.167762020062261</v>
      </c>
      <c r="AE61" s="154">
        <v>3.0560271646859083</v>
      </c>
      <c r="AF61" s="154">
        <v>94.444444444444443</v>
      </c>
      <c r="AG61" s="155">
        <v>339.5585738539898</v>
      </c>
      <c r="AH61" s="156">
        <v>11.111111111111111</v>
      </c>
    </row>
    <row r="62" spans="1:34" ht="17.25" thickBot="1">
      <c r="A62" s="151"/>
      <c r="B62" s="152"/>
      <c r="C62" s="153"/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153"/>
      <c r="Q62" s="153"/>
      <c r="R62" s="153"/>
      <c r="S62" s="153"/>
      <c r="T62" s="153"/>
      <c r="U62" s="153"/>
      <c r="V62" s="153"/>
      <c r="W62" s="153"/>
      <c r="X62" s="153"/>
      <c r="Y62" s="153"/>
      <c r="Z62" s="153"/>
      <c r="AA62" s="153"/>
      <c r="AB62" s="153"/>
      <c r="AC62" s="153"/>
      <c r="AD62" s="154"/>
      <c r="AE62" s="154"/>
      <c r="AF62" s="154"/>
      <c r="AG62" s="155"/>
      <c r="AH62" s="156"/>
    </row>
    <row r="63" spans="1:34" ht="17.25" thickBot="1">
      <c r="A63" s="158" t="s">
        <v>101</v>
      </c>
      <c r="B63" s="159"/>
      <c r="C63" s="147">
        <v>15819</v>
      </c>
      <c r="D63" s="147">
        <v>2330</v>
      </c>
      <c r="E63" s="147">
        <v>0</v>
      </c>
      <c r="F63" s="147">
        <v>0</v>
      </c>
      <c r="G63" s="147">
        <v>1731</v>
      </c>
      <c r="H63" s="147">
        <v>506</v>
      </c>
      <c r="I63" s="147">
        <v>88</v>
      </c>
      <c r="J63" s="147">
        <v>4</v>
      </c>
      <c r="K63" s="147">
        <v>1</v>
      </c>
      <c r="L63" s="147">
        <v>2330</v>
      </c>
      <c r="M63" s="147">
        <v>2237</v>
      </c>
      <c r="N63" s="147">
        <v>93</v>
      </c>
      <c r="O63" s="147">
        <v>84</v>
      </c>
      <c r="P63" s="147">
        <v>34</v>
      </c>
      <c r="Q63" s="147">
        <v>4</v>
      </c>
      <c r="R63" s="147">
        <v>0</v>
      </c>
      <c r="S63" s="147">
        <v>0</v>
      </c>
      <c r="T63" s="147">
        <v>9</v>
      </c>
      <c r="U63" s="147">
        <v>13</v>
      </c>
      <c r="V63" s="147">
        <v>18</v>
      </c>
      <c r="W63" s="147">
        <v>8</v>
      </c>
      <c r="X63" s="147">
        <v>0</v>
      </c>
      <c r="Y63" s="147">
        <v>8</v>
      </c>
      <c r="Z63" s="147">
        <v>9</v>
      </c>
      <c r="AA63" s="147">
        <v>0</v>
      </c>
      <c r="AB63" s="147">
        <v>2554</v>
      </c>
      <c r="AC63" s="147">
        <v>1528</v>
      </c>
      <c r="AD63" s="148">
        <v>21.214994626714709</v>
      </c>
      <c r="AE63" s="148">
        <v>3.9914163090128754</v>
      </c>
      <c r="AF63" s="148">
        <v>90.322580645161281</v>
      </c>
      <c r="AG63" s="149">
        <v>171.67381974248926</v>
      </c>
      <c r="AH63" s="150">
        <v>4.3010752688172049</v>
      </c>
    </row>
    <row r="64" spans="1:34">
      <c r="A64" s="151" t="s">
        <v>102</v>
      </c>
      <c r="B64" s="152"/>
      <c r="C64" s="160">
        <v>15819</v>
      </c>
      <c r="D64" s="160">
        <v>2330</v>
      </c>
      <c r="E64" s="160">
        <v>0</v>
      </c>
      <c r="F64" s="160">
        <v>0</v>
      </c>
      <c r="G64" s="160">
        <v>1731</v>
      </c>
      <c r="H64" s="160">
        <v>506</v>
      </c>
      <c r="I64" s="160">
        <v>88</v>
      </c>
      <c r="J64" s="160">
        <v>4</v>
      </c>
      <c r="K64" s="160">
        <v>1</v>
      </c>
      <c r="L64" s="160">
        <v>2330</v>
      </c>
      <c r="M64" s="160">
        <v>2237</v>
      </c>
      <c r="N64" s="160">
        <v>93</v>
      </c>
      <c r="O64" s="160">
        <v>84</v>
      </c>
      <c r="P64" s="160">
        <v>34</v>
      </c>
      <c r="Q64" s="160">
        <v>4</v>
      </c>
      <c r="R64" s="160">
        <v>0</v>
      </c>
      <c r="S64" s="160">
        <v>0</v>
      </c>
      <c r="T64" s="160">
        <v>9</v>
      </c>
      <c r="U64" s="160">
        <v>13</v>
      </c>
      <c r="V64" s="160">
        <v>18</v>
      </c>
      <c r="W64" s="160">
        <v>8</v>
      </c>
      <c r="X64" s="160">
        <v>0</v>
      </c>
      <c r="Y64" s="160">
        <v>8</v>
      </c>
      <c r="Z64" s="160">
        <v>9</v>
      </c>
      <c r="AA64" s="160">
        <v>0</v>
      </c>
      <c r="AB64" s="160">
        <v>2554</v>
      </c>
      <c r="AC64" s="160">
        <v>1528</v>
      </c>
      <c r="AD64" s="154">
        <v>21.214994626714709</v>
      </c>
      <c r="AE64" s="154">
        <v>3.9914163090128754</v>
      </c>
      <c r="AF64" s="154">
        <v>90.322580645161281</v>
      </c>
      <c r="AG64" s="155">
        <v>171.67381974248926</v>
      </c>
      <c r="AH64" s="156">
        <v>4.3010752688172049</v>
      </c>
    </row>
    <row r="65" spans="1:34" ht="17.25" thickBot="1">
      <c r="A65" s="151"/>
      <c r="B65" s="152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Z65" s="153"/>
      <c r="AA65" s="153"/>
      <c r="AB65" s="153"/>
      <c r="AC65" s="153"/>
      <c r="AD65" s="154"/>
      <c r="AE65" s="154"/>
      <c r="AF65" s="154"/>
      <c r="AG65" s="155"/>
      <c r="AH65" s="156"/>
    </row>
    <row r="66" spans="1:34" ht="17.25" thickBot="1">
      <c r="A66" s="158" t="s">
        <v>103</v>
      </c>
      <c r="B66" s="159"/>
      <c r="C66" s="147">
        <v>20574</v>
      </c>
      <c r="D66" s="147">
        <v>2094</v>
      </c>
      <c r="E66" s="147">
        <v>0</v>
      </c>
      <c r="F66" s="147">
        <v>0</v>
      </c>
      <c r="G66" s="147">
        <v>1832</v>
      </c>
      <c r="H66" s="147">
        <v>161</v>
      </c>
      <c r="I66" s="147">
        <v>96</v>
      </c>
      <c r="J66" s="147">
        <v>5</v>
      </c>
      <c r="K66" s="147">
        <v>0</v>
      </c>
      <c r="L66" s="147">
        <v>2094</v>
      </c>
      <c r="M66" s="147">
        <v>1993</v>
      </c>
      <c r="N66" s="147">
        <v>101</v>
      </c>
      <c r="O66" s="147">
        <v>89</v>
      </c>
      <c r="P66" s="147">
        <v>50</v>
      </c>
      <c r="Q66" s="147">
        <v>3</v>
      </c>
      <c r="R66" s="147">
        <v>0</v>
      </c>
      <c r="S66" s="147">
        <v>0</v>
      </c>
      <c r="T66" s="147">
        <v>2</v>
      </c>
      <c r="U66" s="147">
        <v>4</v>
      </c>
      <c r="V66" s="147">
        <v>12</v>
      </c>
      <c r="W66" s="147">
        <v>14</v>
      </c>
      <c r="X66" s="147">
        <v>0</v>
      </c>
      <c r="Y66" s="147">
        <v>4</v>
      </c>
      <c r="Z66" s="147">
        <v>12</v>
      </c>
      <c r="AA66" s="147">
        <v>0</v>
      </c>
      <c r="AB66" s="147">
        <v>2026</v>
      </c>
      <c r="AC66" s="147">
        <v>0</v>
      </c>
      <c r="AD66" s="148">
        <v>20.025274618450474</v>
      </c>
      <c r="AE66" s="148">
        <v>4.8233046800382047</v>
      </c>
      <c r="AF66" s="148">
        <v>88.118811881188122</v>
      </c>
      <c r="AG66" s="149">
        <v>143.26647564469914</v>
      </c>
      <c r="AH66" s="150">
        <v>2.9702970297029703</v>
      </c>
    </row>
    <row r="67" spans="1:34">
      <c r="A67" s="151" t="s">
        <v>104</v>
      </c>
      <c r="B67" s="152"/>
      <c r="C67" s="160">
        <v>20574</v>
      </c>
      <c r="D67" s="160">
        <v>2094</v>
      </c>
      <c r="E67" s="160">
        <v>0</v>
      </c>
      <c r="F67" s="160">
        <v>0</v>
      </c>
      <c r="G67" s="160">
        <v>1832</v>
      </c>
      <c r="H67" s="160">
        <v>161</v>
      </c>
      <c r="I67" s="160">
        <v>96</v>
      </c>
      <c r="J67" s="160">
        <v>5</v>
      </c>
      <c r="K67" s="160">
        <v>0</v>
      </c>
      <c r="L67" s="160">
        <v>2094</v>
      </c>
      <c r="M67" s="160">
        <v>1993</v>
      </c>
      <c r="N67" s="160">
        <v>101</v>
      </c>
      <c r="O67" s="160">
        <v>89</v>
      </c>
      <c r="P67" s="160">
        <v>50</v>
      </c>
      <c r="Q67" s="160">
        <v>3</v>
      </c>
      <c r="R67" s="160">
        <v>0</v>
      </c>
      <c r="S67" s="160">
        <v>0</v>
      </c>
      <c r="T67" s="160">
        <v>2</v>
      </c>
      <c r="U67" s="160">
        <v>4</v>
      </c>
      <c r="V67" s="160">
        <v>12</v>
      </c>
      <c r="W67" s="160">
        <v>14</v>
      </c>
      <c r="X67" s="160">
        <v>0</v>
      </c>
      <c r="Y67" s="160">
        <v>4</v>
      </c>
      <c r="Z67" s="160">
        <v>12</v>
      </c>
      <c r="AA67" s="160">
        <v>0</v>
      </c>
      <c r="AB67" s="160">
        <v>2026</v>
      </c>
      <c r="AC67" s="160">
        <v>0</v>
      </c>
      <c r="AD67" s="154">
        <v>20.025274618450474</v>
      </c>
      <c r="AE67" s="154">
        <v>4.8233046800382047</v>
      </c>
      <c r="AF67" s="154">
        <v>88.118811881188122</v>
      </c>
      <c r="AG67" s="155">
        <v>143.26647564469914</v>
      </c>
      <c r="AH67" s="156">
        <v>2.9702970297029703</v>
      </c>
    </row>
    <row r="68" spans="1:34" ht="17.25" thickBot="1">
      <c r="A68" s="151"/>
      <c r="B68" s="152"/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4"/>
      <c r="AE68" s="154"/>
      <c r="AF68" s="154"/>
      <c r="AG68" s="155"/>
      <c r="AH68" s="156"/>
    </row>
    <row r="69" spans="1:34" ht="17.25" thickBot="1">
      <c r="A69" s="163" t="s">
        <v>105</v>
      </c>
      <c r="B69" s="164"/>
      <c r="C69" s="147">
        <v>264320</v>
      </c>
      <c r="D69" s="147">
        <v>16271</v>
      </c>
      <c r="E69" s="147">
        <v>0</v>
      </c>
      <c r="F69" s="147">
        <v>0</v>
      </c>
      <c r="G69" s="147">
        <v>13437</v>
      </c>
      <c r="H69" s="147">
        <v>1861</v>
      </c>
      <c r="I69" s="147">
        <v>931</v>
      </c>
      <c r="J69" s="147">
        <v>33</v>
      </c>
      <c r="K69" s="147">
        <v>9</v>
      </c>
      <c r="L69" s="147">
        <v>16271</v>
      </c>
      <c r="M69" s="147">
        <v>15298</v>
      </c>
      <c r="N69" s="147">
        <v>973</v>
      </c>
      <c r="O69" s="147">
        <v>926</v>
      </c>
      <c r="P69" s="147">
        <v>335</v>
      </c>
      <c r="Q69" s="147">
        <v>55</v>
      </c>
      <c r="R69" s="147">
        <v>0</v>
      </c>
      <c r="S69" s="147">
        <v>0</v>
      </c>
      <c r="T69" s="147">
        <v>92</v>
      </c>
      <c r="U69" s="147">
        <v>137</v>
      </c>
      <c r="V69" s="147">
        <v>153</v>
      </c>
      <c r="W69" s="147">
        <v>103</v>
      </c>
      <c r="X69" s="147">
        <v>1</v>
      </c>
      <c r="Y69" s="147">
        <v>50</v>
      </c>
      <c r="Z69" s="147">
        <v>47</v>
      </c>
      <c r="AA69" s="147">
        <v>0</v>
      </c>
      <c r="AB69" s="147">
        <v>16424</v>
      </c>
      <c r="AC69" s="147">
        <v>879</v>
      </c>
      <c r="AD69" s="148">
        <v>12.036924939467312</v>
      </c>
      <c r="AE69" s="148">
        <v>5.9799643537582199</v>
      </c>
      <c r="AF69" s="148">
        <v>95.169578622816033</v>
      </c>
      <c r="AG69" s="149">
        <v>338.0247065330957</v>
      </c>
      <c r="AH69" s="150">
        <v>5.6526207605344299</v>
      </c>
    </row>
    <row r="70" spans="1:34">
      <c r="A70" s="165" t="s">
        <v>105</v>
      </c>
      <c r="B70" s="166"/>
      <c r="C70" s="167">
        <v>264320</v>
      </c>
      <c r="D70" s="167">
        <v>16271</v>
      </c>
      <c r="E70" s="167">
        <v>0</v>
      </c>
      <c r="F70" s="167">
        <v>0</v>
      </c>
      <c r="G70" s="167">
        <v>13437</v>
      </c>
      <c r="H70" s="167">
        <v>1861</v>
      </c>
      <c r="I70" s="167">
        <v>931</v>
      </c>
      <c r="J70" s="167">
        <v>33</v>
      </c>
      <c r="K70" s="167">
        <v>9</v>
      </c>
      <c r="L70" s="167">
        <v>16271</v>
      </c>
      <c r="M70" s="167">
        <v>15298</v>
      </c>
      <c r="N70" s="167">
        <v>973</v>
      </c>
      <c r="O70" s="167">
        <v>926</v>
      </c>
      <c r="P70" s="167">
        <v>335</v>
      </c>
      <c r="Q70" s="167">
        <v>55</v>
      </c>
      <c r="R70" s="167">
        <v>0</v>
      </c>
      <c r="S70" s="167">
        <v>0</v>
      </c>
      <c r="T70" s="167">
        <v>92</v>
      </c>
      <c r="U70" s="167">
        <v>137</v>
      </c>
      <c r="V70" s="167">
        <v>153</v>
      </c>
      <c r="W70" s="167">
        <v>103</v>
      </c>
      <c r="X70" s="167">
        <v>1</v>
      </c>
      <c r="Y70" s="167">
        <v>50</v>
      </c>
      <c r="Z70" s="167">
        <v>47</v>
      </c>
      <c r="AA70" s="167">
        <v>0</v>
      </c>
      <c r="AB70" s="167">
        <v>16424</v>
      </c>
      <c r="AC70" s="167">
        <v>879</v>
      </c>
      <c r="AD70" s="168">
        <v>12.036924939467312</v>
      </c>
      <c r="AE70" s="168">
        <v>5.9799643537582199</v>
      </c>
      <c r="AF70" s="168">
        <v>95.169578622816033</v>
      </c>
      <c r="AG70" s="169">
        <v>338.0247065330957</v>
      </c>
      <c r="AH70" s="170">
        <v>5.6526207605344299</v>
      </c>
    </row>
    <row r="71" spans="1:34" ht="6.75" customHeight="1"/>
  </sheetData>
  <mergeCells count="99">
    <mergeCell ref="A68:B68"/>
    <mergeCell ref="A69:B69"/>
    <mergeCell ref="A70:B70"/>
    <mergeCell ref="A62:B62"/>
    <mergeCell ref="A63:B63"/>
    <mergeCell ref="A64:B64"/>
    <mergeCell ref="A65:B65"/>
    <mergeCell ref="A66:B66"/>
    <mergeCell ref="A67:B67"/>
    <mergeCell ref="A56:B56"/>
    <mergeCell ref="A57:B57"/>
    <mergeCell ref="A58:B58"/>
    <mergeCell ref="A59:B59"/>
    <mergeCell ref="A60:B60"/>
    <mergeCell ref="A61:B61"/>
    <mergeCell ref="A50:B50"/>
    <mergeCell ref="A51:B51"/>
    <mergeCell ref="A52:B52"/>
    <mergeCell ref="A53:B53"/>
    <mergeCell ref="A54:B54"/>
    <mergeCell ref="A55:B55"/>
    <mergeCell ref="A44:B44"/>
    <mergeCell ref="A45:B45"/>
    <mergeCell ref="A46:B46"/>
    <mergeCell ref="A47:B47"/>
    <mergeCell ref="A48:B48"/>
    <mergeCell ref="A49:B49"/>
    <mergeCell ref="A38:B38"/>
    <mergeCell ref="A39:B39"/>
    <mergeCell ref="A40:B40"/>
    <mergeCell ref="A41:B41"/>
    <mergeCell ref="A42:B42"/>
    <mergeCell ref="A43:B43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R6:R9"/>
    <mergeCell ref="S8:S9"/>
    <mergeCell ref="A10:B10"/>
    <mergeCell ref="A11:B11"/>
    <mergeCell ref="A12:B12"/>
    <mergeCell ref="A13:B13"/>
    <mergeCell ref="W5:W9"/>
    <mergeCell ref="X5:X9"/>
    <mergeCell ref="Y5:Y9"/>
    <mergeCell ref="E6:E9"/>
    <mergeCell ref="F6:F9"/>
    <mergeCell ref="G6:G9"/>
    <mergeCell ref="H6:H9"/>
    <mergeCell ref="I6:I9"/>
    <mergeCell ref="J6:J9"/>
    <mergeCell ref="K6:K9"/>
    <mergeCell ref="AF4:AF9"/>
    <mergeCell ref="AG4:AG9"/>
    <mergeCell ref="AH4:AH9"/>
    <mergeCell ref="D5:D9"/>
    <mergeCell ref="E5:F5"/>
    <mergeCell ref="G5:K5"/>
    <mergeCell ref="L5:L9"/>
    <mergeCell ref="M5:M9"/>
    <mergeCell ref="N5:N9"/>
    <mergeCell ref="P5:P9"/>
    <mergeCell ref="Z4:Z9"/>
    <mergeCell ref="AA4:AA9"/>
    <mergeCell ref="AB4:AB9"/>
    <mergeCell ref="AC4:AC9"/>
    <mergeCell ref="AD4:AD9"/>
    <mergeCell ref="AE4:AE9"/>
    <mergeCell ref="A4:B9"/>
    <mergeCell ref="C4:C9"/>
    <mergeCell ref="D4:K4"/>
    <mergeCell ref="L4:N4"/>
    <mergeCell ref="O4:O9"/>
    <mergeCell ref="P4:Y4"/>
    <mergeCell ref="Q5:Q9"/>
    <mergeCell ref="T5:T9"/>
    <mergeCell ref="U5:U9"/>
    <mergeCell ref="V5:V9"/>
  </mergeCells>
  <phoneticPr fontId="4"/>
  <pageMargins left="0.7" right="0.7" top="0.75" bottom="0.75" header="0.3" footer="0.3"/>
  <pageSetup paperSize="8" scale="6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年齢階級別</vt:lpstr>
      <vt:lpstr>市町村別</vt:lpstr>
      <vt:lpstr>市町村別!Print_Area</vt:lpstr>
      <vt:lpstr>年齢階級別!Print_Area</vt:lpstr>
      <vt:lpstr>年齢階級別!Print_Titles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dcterms:created xsi:type="dcterms:W3CDTF">2021-01-18T02:21:31Z</dcterms:created>
  <dcterms:modified xsi:type="dcterms:W3CDTF">2021-01-18T02:22:53Z</dcterms:modified>
</cp:coreProperties>
</file>