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75" windowWidth="19395" windowHeight="7380"/>
  </bookViews>
  <sheets>
    <sheet name="【X線】市町村別" sheetId="2" r:id="rId1"/>
    <sheet name="【X線】年齢階級別" sheetId="1" r:id="rId2"/>
    <sheet name="【X線】検診方法別" sheetId="6" r:id="rId3"/>
    <sheet name="【胃内視鏡】市町村別" sheetId="4" r:id="rId4"/>
    <sheet name="【胃内視鏡】年齢階級別" sheetId="5" r:id="rId5"/>
  </sheets>
  <definedNames>
    <definedName name="_xlnm.Print_Area" localSheetId="2">【X線】検診方法別!$A$1:$AA$41</definedName>
    <definedName name="_xlnm.Print_Area" localSheetId="0">【X線】市町村別!$A$1:$AC$78</definedName>
    <definedName name="_xlnm.Print_Area" localSheetId="1">【X線】年齢階級別!$A$1:$AD$104</definedName>
    <definedName name="_xlnm.Print_Area" localSheetId="3">【胃内視鏡】市町村別!$A$1:$AB$14</definedName>
    <definedName name="_xlnm.Print_Area" localSheetId="4">【胃内視鏡】年齢階級別!$A$1:$AD$104</definedName>
    <definedName name="_xlnm.Print_Titles" localSheetId="2">【X線】検診方法別!$A:$B</definedName>
    <definedName name="_xlnm.Print_Titles" localSheetId="0">【X線】市町村別!$A:$B</definedName>
    <definedName name="_xlnm.Print_Titles" localSheetId="1">【X線】年齢階級別!$A:$C</definedName>
    <definedName name="_xlnm.Print_Titles" localSheetId="3">【胃内視鏡】市町村別!$A:$A</definedName>
    <definedName name="_xlnm.Print_Titles" localSheetId="4">【胃内視鏡】年齢階級別!$A:$C</definedName>
  </definedNames>
  <calcPr calcId="145621"/>
</workbook>
</file>

<file path=xl/calcChain.xml><?xml version="1.0" encoding="utf-8"?>
<calcChain xmlns="http://schemas.openxmlformats.org/spreadsheetml/2006/main">
  <c r="AA40" i="6" l="1"/>
  <c r="Z40" i="6"/>
  <c r="Y40" i="6"/>
  <c r="X40" i="6"/>
  <c r="W40" i="6"/>
  <c r="AA39" i="6"/>
  <c r="Z39" i="6"/>
  <c r="Y39" i="6"/>
  <c r="X39" i="6"/>
  <c r="W39" i="6"/>
  <c r="AA38" i="6"/>
  <c r="Z38" i="6"/>
  <c r="Y38" i="6"/>
  <c r="X38" i="6"/>
  <c r="W38" i="6"/>
  <c r="AA36" i="6"/>
  <c r="Z36" i="6"/>
  <c r="Y36" i="6"/>
  <c r="X36" i="6"/>
  <c r="W36" i="6"/>
  <c r="AA35" i="6"/>
  <c r="Z35" i="6"/>
  <c r="Y35" i="6"/>
  <c r="X35" i="6"/>
  <c r="W35" i="6"/>
  <c r="AA34" i="6"/>
  <c r="Z34" i="6"/>
  <c r="Y34" i="6"/>
  <c r="X34" i="6"/>
  <c r="W34" i="6"/>
  <c r="AA32" i="6"/>
  <c r="Z32" i="6"/>
  <c r="Y32" i="6"/>
  <c r="X32" i="6"/>
  <c r="W32" i="6"/>
  <c r="AA31" i="6"/>
  <c r="Z31" i="6"/>
  <c r="Y31" i="6"/>
  <c r="X31" i="6"/>
  <c r="W31" i="6"/>
  <c r="AA30" i="6"/>
  <c r="Z30" i="6"/>
  <c r="Y30" i="6"/>
  <c r="X30" i="6"/>
  <c r="W30" i="6"/>
  <c r="AA20" i="6"/>
  <c r="Z20" i="6"/>
  <c r="Y20" i="6"/>
  <c r="X20" i="6"/>
  <c r="W20" i="6"/>
  <c r="AA19" i="6"/>
  <c r="Z19" i="6"/>
  <c r="Y19" i="6"/>
  <c r="X19" i="6"/>
  <c r="W19" i="6"/>
  <c r="AA18" i="6"/>
  <c r="Z18" i="6"/>
  <c r="Y18" i="6"/>
  <c r="X18" i="6"/>
  <c r="W18" i="6"/>
  <c r="AA16" i="6"/>
  <c r="Z16" i="6"/>
  <c r="Y16" i="6"/>
  <c r="X16" i="6"/>
  <c r="W16" i="6"/>
  <c r="AA15" i="6"/>
  <c r="Z15" i="6"/>
  <c r="Y15" i="6"/>
  <c r="X15" i="6"/>
  <c r="W15" i="6"/>
  <c r="AA14" i="6"/>
  <c r="Z14" i="6"/>
  <c r="Y14" i="6"/>
  <c r="X14" i="6"/>
  <c r="W14" i="6"/>
  <c r="AA12" i="6"/>
  <c r="Z12" i="6"/>
  <c r="Y12" i="6"/>
  <c r="X12" i="6"/>
  <c r="W12" i="6"/>
  <c r="AA11" i="6"/>
  <c r="Z11" i="6"/>
  <c r="Y11" i="6"/>
  <c r="X11" i="6"/>
  <c r="W11" i="6"/>
  <c r="AA10" i="6"/>
  <c r="Z10" i="6"/>
  <c r="Y10" i="6"/>
  <c r="X10" i="6"/>
  <c r="W10" i="6"/>
  <c r="AD104" i="5" l="1"/>
  <c r="AC104" i="5"/>
  <c r="AB104" i="5"/>
  <c r="AA104" i="5"/>
  <c r="Z104" i="5"/>
  <c r="AD103" i="5"/>
  <c r="AC103" i="5"/>
  <c r="AB103" i="5"/>
  <c r="AA103" i="5"/>
  <c r="Z103" i="5"/>
  <c r="AD102" i="5"/>
  <c r="AC102" i="5"/>
  <c r="AB102" i="5"/>
  <c r="AA102" i="5"/>
  <c r="Z102" i="5"/>
  <c r="AD101" i="5"/>
  <c r="AC101" i="5"/>
  <c r="AB101" i="5"/>
  <c r="AA101" i="5"/>
  <c r="Z101" i="5"/>
  <c r="AD100" i="5"/>
  <c r="AC100" i="5"/>
  <c r="AB100" i="5"/>
  <c r="AA100" i="5"/>
  <c r="Z100" i="5"/>
  <c r="AD99" i="5"/>
  <c r="AC99" i="5"/>
  <c r="AB99" i="5"/>
  <c r="AA99" i="5"/>
  <c r="Z99" i="5"/>
  <c r="AD98" i="5"/>
  <c r="AC98" i="5"/>
  <c r="AB98" i="5"/>
  <c r="AA98" i="5"/>
  <c r="Z98" i="5"/>
  <c r="AD97" i="5"/>
  <c r="AB97" i="5"/>
  <c r="AA97" i="5"/>
  <c r="Z97" i="5"/>
  <c r="AD96" i="5"/>
  <c r="AB96" i="5"/>
  <c r="AA96" i="5"/>
  <c r="Z96" i="5"/>
  <c r="AB95" i="5"/>
  <c r="Z95" i="5"/>
  <c r="AB94" i="5"/>
  <c r="Z94" i="5"/>
  <c r="AD93" i="5"/>
  <c r="AC93" i="5"/>
  <c r="AB93" i="5"/>
  <c r="AA93" i="5"/>
  <c r="Z93" i="5"/>
  <c r="AD92" i="5"/>
  <c r="AC92" i="5"/>
  <c r="AB92" i="5"/>
  <c r="AA92" i="5"/>
  <c r="Z92" i="5"/>
  <c r="AD91" i="5"/>
  <c r="AC91" i="5"/>
  <c r="AB91" i="5"/>
  <c r="AA91" i="5"/>
  <c r="Z91" i="5"/>
  <c r="AD90" i="5"/>
  <c r="AC90" i="5"/>
  <c r="AB90" i="5"/>
  <c r="AA90" i="5"/>
  <c r="Z90" i="5"/>
  <c r="AD89" i="5"/>
  <c r="AC89" i="5"/>
  <c r="AB89" i="5"/>
  <c r="AA89" i="5"/>
  <c r="Z89" i="5"/>
  <c r="AD88" i="5"/>
  <c r="AC88" i="5"/>
  <c r="AB88" i="5"/>
  <c r="AA88" i="5"/>
  <c r="Z88" i="5"/>
  <c r="AD87" i="5"/>
  <c r="AC87" i="5"/>
  <c r="AB87" i="5"/>
  <c r="AA87" i="5"/>
  <c r="Z87" i="5"/>
  <c r="AD86" i="5"/>
  <c r="AB86" i="5"/>
  <c r="AA86" i="5"/>
  <c r="Z86" i="5"/>
  <c r="AB85" i="5"/>
  <c r="Z85" i="5"/>
  <c r="AD69" i="5"/>
  <c r="AC69" i="5"/>
  <c r="AB69" i="5"/>
  <c r="AA69" i="5"/>
  <c r="Z69" i="5"/>
  <c r="AD68" i="5"/>
  <c r="AC68" i="5"/>
  <c r="AB68" i="5"/>
  <c r="AA68" i="5"/>
  <c r="Z68" i="5"/>
  <c r="AD67" i="5"/>
  <c r="AC67" i="5"/>
  <c r="AB67" i="5"/>
  <c r="AA67" i="5"/>
  <c r="Z67" i="5"/>
  <c r="AD66" i="5"/>
  <c r="AC66" i="5"/>
  <c r="AB66" i="5"/>
  <c r="AA66" i="5"/>
  <c r="Z66" i="5"/>
  <c r="AD65" i="5"/>
  <c r="AC65" i="5"/>
  <c r="AB65" i="5"/>
  <c r="AA65" i="5"/>
  <c r="Z65" i="5"/>
  <c r="AD64" i="5"/>
  <c r="AC64" i="5"/>
  <c r="AB64" i="5"/>
  <c r="AA64" i="5"/>
  <c r="Z64" i="5"/>
  <c r="AD63" i="5"/>
  <c r="AC63" i="5"/>
  <c r="AB63" i="5"/>
  <c r="AA63" i="5"/>
  <c r="Z63" i="5"/>
  <c r="AD62" i="5"/>
  <c r="AC62" i="5"/>
  <c r="AB62" i="5"/>
  <c r="AA62" i="5"/>
  <c r="Z62" i="5"/>
  <c r="AD61" i="5"/>
  <c r="AC61" i="5"/>
  <c r="AB61" i="5"/>
  <c r="AA61" i="5"/>
  <c r="Z61" i="5"/>
  <c r="AD60" i="5"/>
  <c r="AC60" i="5"/>
  <c r="AB60" i="5"/>
  <c r="AA60" i="5"/>
  <c r="Z60" i="5"/>
  <c r="AD59" i="5"/>
  <c r="AB59" i="5"/>
  <c r="AA59" i="5"/>
  <c r="Z59" i="5"/>
  <c r="AD58" i="5"/>
  <c r="AC58" i="5"/>
  <c r="AB58" i="5"/>
  <c r="AA58" i="5"/>
  <c r="Z58" i="5"/>
  <c r="AD57" i="5"/>
  <c r="AC57" i="5"/>
  <c r="AB57" i="5"/>
  <c r="AA57" i="5"/>
  <c r="Z57" i="5"/>
  <c r="AD56" i="5"/>
  <c r="AC56" i="5"/>
  <c r="AB56" i="5"/>
  <c r="AA56" i="5"/>
  <c r="Z56" i="5"/>
  <c r="AD55" i="5"/>
  <c r="AC55" i="5"/>
  <c r="AB55" i="5"/>
  <c r="AA55" i="5"/>
  <c r="Z55" i="5"/>
  <c r="AD54" i="5"/>
  <c r="AC54" i="5"/>
  <c r="AB54" i="5"/>
  <c r="AA54" i="5"/>
  <c r="Z54" i="5"/>
  <c r="AD53" i="5"/>
  <c r="AC53" i="5"/>
  <c r="AB53" i="5"/>
  <c r="AA53" i="5"/>
  <c r="Z53" i="5"/>
  <c r="AD52" i="5"/>
  <c r="AB52" i="5"/>
  <c r="AA52" i="5"/>
  <c r="Z52" i="5"/>
  <c r="AD51" i="5"/>
  <c r="AC51" i="5"/>
  <c r="AB51" i="5"/>
  <c r="AA51" i="5"/>
  <c r="Z51" i="5"/>
  <c r="AD50" i="5"/>
  <c r="AB50" i="5"/>
  <c r="AA50" i="5"/>
  <c r="Z50" i="5"/>
  <c r="AD49" i="5"/>
  <c r="AB49" i="5"/>
  <c r="AA49" i="5"/>
  <c r="Z49" i="5"/>
  <c r="AD34" i="5"/>
  <c r="AC34" i="5"/>
  <c r="AB34" i="5"/>
  <c r="AA34" i="5"/>
  <c r="Z34" i="5"/>
  <c r="Y34" i="5"/>
  <c r="AD33" i="5"/>
  <c r="AC33" i="5"/>
  <c r="AB33" i="5"/>
  <c r="AA33" i="5"/>
  <c r="Z33" i="5"/>
  <c r="Y33" i="5"/>
  <c r="AD32" i="5"/>
  <c r="AC32" i="5"/>
  <c r="AB32" i="5"/>
  <c r="AA32" i="5"/>
  <c r="Z32" i="5"/>
  <c r="Y32" i="5"/>
  <c r="AD31" i="5"/>
  <c r="AC31" i="5"/>
  <c r="AB31" i="5"/>
  <c r="AA31" i="5"/>
  <c r="Z31" i="5"/>
  <c r="Y31" i="5"/>
  <c r="AD30" i="5"/>
  <c r="AC30" i="5"/>
  <c r="AB30" i="5"/>
  <c r="AA30" i="5"/>
  <c r="Z30" i="5"/>
  <c r="Y30" i="5"/>
  <c r="AD29" i="5"/>
  <c r="AC29" i="5"/>
  <c r="AB29" i="5"/>
  <c r="AA29" i="5"/>
  <c r="Z29" i="5"/>
  <c r="Y29" i="5"/>
  <c r="AD28" i="5"/>
  <c r="AC28" i="5"/>
  <c r="AB28" i="5"/>
  <c r="AA28" i="5"/>
  <c r="Z28" i="5"/>
  <c r="Y28" i="5"/>
  <c r="AD27" i="5"/>
  <c r="AC27" i="5"/>
  <c r="AB27" i="5"/>
  <c r="AA27" i="5"/>
  <c r="Z27" i="5"/>
  <c r="Y27" i="5"/>
  <c r="AD26" i="5"/>
  <c r="AC26" i="5"/>
  <c r="AB26" i="5"/>
  <c r="AA26" i="5"/>
  <c r="Z26" i="5"/>
  <c r="Y26" i="5"/>
  <c r="AD25" i="5"/>
  <c r="AC25" i="5"/>
  <c r="AB25" i="5"/>
  <c r="AA25" i="5"/>
  <c r="Z25" i="5"/>
  <c r="Y25" i="5"/>
  <c r="AD24" i="5"/>
  <c r="AB24" i="5"/>
  <c r="AA24" i="5"/>
  <c r="Z24" i="5"/>
  <c r="Y24" i="5"/>
  <c r="AD23" i="5"/>
  <c r="AC23" i="5"/>
  <c r="AB23" i="5"/>
  <c r="AA23" i="5"/>
  <c r="Z23" i="5"/>
  <c r="Y23" i="5"/>
  <c r="AD22" i="5"/>
  <c r="AC22" i="5"/>
  <c r="AB22" i="5"/>
  <c r="AA22" i="5"/>
  <c r="Z22" i="5"/>
  <c r="Y22" i="5"/>
  <c r="AD21" i="5"/>
  <c r="AC21" i="5"/>
  <c r="AB21" i="5"/>
  <c r="AA21" i="5"/>
  <c r="Z21" i="5"/>
  <c r="Y21" i="5"/>
  <c r="AD20" i="5"/>
  <c r="AC20" i="5"/>
  <c r="AB20" i="5"/>
  <c r="AA20" i="5"/>
  <c r="Z20" i="5"/>
  <c r="Y20" i="5"/>
  <c r="AD19" i="5"/>
  <c r="AC19" i="5"/>
  <c r="AB19" i="5"/>
  <c r="AA19" i="5"/>
  <c r="Z19" i="5"/>
  <c r="Y19" i="5"/>
  <c r="AD18" i="5"/>
  <c r="AC18" i="5"/>
  <c r="AB18" i="5"/>
  <c r="AA18" i="5"/>
  <c r="Z18" i="5"/>
  <c r="Y18" i="5"/>
  <c r="AD17" i="5"/>
  <c r="AC17" i="5"/>
  <c r="AB17" i="5"/>
  <c r="AA17" i="5"/>
  <c r="Z17" i="5"/>
  <c r="Y17" i="5"/>
  <c r="AD16" i="5"/>
  <c r="AC16" i="5"/>
  <c r="AB16" i="5"/>
  <c r="AA16" i="5"/>
  <c r="Z16" i="5"/>
  <c r="Y16" i="5"/>
  <c r="AD15" i="5"/>
  <c r="AB15" i="5"/>
  <c r="AA15" i="5"/>
  <c r="Z15" i="5"/>
  <c r="Y15" i="5"/>
  <c r="AD14" i="5"/>
  <c r="AB14" i="5"/>
  <c r="AA14" i="5"/>
  <c r="Z14" i="5"/>
  <c r="Y14" i="5"/>
  <c r="AB13" i="4" l="1"/>
  <c r="AA13" i="4"/>
  <c r="Z13" i="4"/>
  <c r="Y13" i="4"/>
  <c r="X13" i="4"/>
  <c r="W13" i="4"/>
  <c r="AB12" i="4"/>
  <c r="Z12" i="4"/>
  <c r="Y12" i="4"/>
  <c r="X12" i="4"/>
  <c r="W12" i="4"/>
  <c r="V10" i="4"/>
  <c r="U10" i="4"/>
  <c r="T10" i="4"/>
  <c r="S10" i="4"/>
  <c r="R10" i="4"/>
  <c r="Q10" i="4"/>
  <c r="P10" i="4"/>
  <c r="O10" i="4"/>
  <c r="N10" i="4"/>
  <c r="M10" i="4"/>
  <c r="L10" i="4"/>
  <c r="AB10" i="4" s="1"/>
  <c r="K10" i="4"/>
  <c r="J10" i="4"/>
  <c r="I10" i="4"/>
  <c r="AA10" i="4" s="1"/>
  <c r="H10" i="4"/>
  <c r="G10" i="4"/>
  <c r="F10" i="4"/>
  <c r="E10" i="4"/>
  <c r="Y10" i="4" s="1"/>
  <c r="D10" i="4"/>
  <c r="X10" i="4" s="1"/>
  <c r="C10" i="4"/>
  <c r="W10" i="4" s="1"/>
  <c r="B10" i="4"/>
  <c r="Z10" i="4" l="1"/>
  <c r="AC77" i="2" l="1"/>
  <c r="AB77" i="2"/>
  <c r="AA77" i="2"/>
  <c r="Z77" i="2"/>
  <c r="Y77" i="2"/>
  <c r="X77" i="2"/>
  <c r="AC76" i="2"/>
  <c r="AB76" i="2"/>
  <c r="AA76" i="2"/>
  <c r="Z76" i="2"/>
  <c r="Y76" i="2"/>
  <c r="X76" i="2"/>
  <c r="AC74" i="2"/>
  <c r="AB74" i="2"/>
  <c r="AA74" i="2"/>
  <c r="Z74" i="2"/>
  <c r="Y74" i="2"/>
  <c r="X74" i="2"/>
  <c r="AC73" i="2"/>
  <c r="AB73" i="2"/>
  <c r="AA73" i="2"/>
  <c r="Z73" i="2"/>
  <c r="Y73" i="2"/>
  <c r="X73" i="2"/>
  <c r="AC71" i="2"/>
  <c r="AB71" i="2"/>
  <c r="AA71" i="2"/>
  <c r="Z71" i="2"/>
  <c r="Y71" i="2"/>
  <c r="X71" i="2"/>
  <c r="AC70" i="2"/>
  <c r="AB70" i="2"/>
  <c r="AA70" i="2"/>
  <c r="Z70" i="2"/>
  <c r="Y70" i="2"/>
  <c r="X70" i="2"/>
  <c r="AC68" i="2"/>
  <c r="AB68" i="2"/>
  <c r="AA68" i="2"/>
  <c r="Z68" i="2"/>
  <c r="Y68" i="2"/>
  <c r="X68" i="2"/>
  <c r="AC67" i="2"/>
  <c r="AB67" i="2"/>
  <c r="AA67" i="2"/>
  <c r="Z67" i="2"/>
  <c r="Y67" i="2"/>
  <c r="X67" i="2"/>
  <c r="AC66" i="2"/>
  <c r="AB66" i="2"/>
  <c r="AA66" i="2"/>
  <c r="Z66" i="2"/>
  <c r="Y66" i="2"/>
  <c r="X66" i="2"/>
  <c r="AC64" i="2"/>
  <c r="AB64" i="2"/>
  <c r="AA64" i="2"/>
  <c r="Z64" i="2"/>
  <c r="Y64" i="2"/>
  <c r="X64" i="2"/>
  <c r="AC63" i="2"/>
  <c r="AB63" i="2"/>
  <c r="AA63" i="2"/>
  <c r="Z63" i="2"/>
  <c r="Y63" i="2"/>
  <c r="X63" i="2"/>
  <c r="AC62" i="2"/>
  <c r="AB62" i="2"/>
  <c r="AA62" i="2"/>
  <c r="Z62" i="2"/>
  <c r="Y62" i="2"/>
  <c r="X62" i="2"/>
  <c r="AC60" i="2"/>
  <c r="AB60" i="2"/>
  <c r="AA60" i="2"/>
  <c r="Z60" i="2"/>
  <c r="Y60" i="2"/>
  <c r="X60" i="2"/>
  <c r="AC59" i="2"/>
  <c r="AB59" i="2"/>
  <c r="AA59" i="2"/>
  <c r="Z59" i="2"/>
  <c r="Y59" i="2"/>
  <c r="X59" i="2"/>
  <c r="AC58" i="2"/>
  <c r="AB58" i="2"/>
  <c r="AA58" i="2"/>
  <c r="Z58" i="2"/>
  <c r="Y58" i="2"/>
  <c r="X58" i="2"/>
  <c r="AC56" i="2"/>
  <c r="AA56" i="2"/>
  <c r="Z56" i="2"/>
  <c r="Y56" i="2"/>
  <c r="X56" i="2"/>
  <c r="AC55" i="2"/>
  <c r="AB55" i="2"/>
  <c r="AA55" i="2"/>
  <c r="Z55" i="2"/>
  <c r="Y55" i="2"/>
  <c r="X55" i="2"/>
  <c r="AC54" i="2"/>
  <c r="AB54" i="2"/>
  <c r="AA54" i="2"/>
  <c r="Z54" i="2"/>
  <c r="Y54" i="2"/>
  <c r="X54" i="2"/>
  <c r="AC52" i="2"/>
  <c r="AB52" i="2"/>
  <c r="AA52" i="2"/>
  <c r="Z52" i="2"/>
  <c r="Y52" i="2"/>
  <c r="X52" i="2"/>
  <c r="AC51" i="2"/>
  <c r="AB51" i="2"/>
  <c r="AA51" i="2"/>
  <c r="Z51" i="2"/>
  <c r="Y51" i="2"/>
  <c r="X51" i="2"/>
  <c r="AC41" i="2"/>
  <c r="AB41" i="2"/>
  <c r="AA41" i="2"/>
  <c r="Z41" i="2"/>
  <c r="Y41" i="2"/>
  <c r="X41" i="2"/>
  <c r="AC40" i="2"/>
  <c r="AA40" i="2"/>
  <c r="Z40" i="2"/>
  <c r="Y40" i="2"/>
  <c r="X40" i="2"/>
  <c r="AC39" i="2"/>
  <c r="AB39" i="2"/>
  <c r="AA39" i="2"/>
  <c r="Z39" i="2"/>
  <c r="Y39" i="2"/>
  <c r="X39" i="2"/>
  <c r="AC38" i="2"/>
  <c r="AB38" i="2"/>
  <c r="AA38" i="2"/>
  <c r="Z38" i="2"/>
  <c r="Y38" i="2"/>
  <c r="X38" i="2"/>
  <c r="AC37" i="2"/>
  <c r="AB37" i="2"/>
  <c r="AA37" i="2"/>
  <c r="Z37" i="2"/>
  <c r="Y37" i="2"/>
  <c r="X37" i="2"/>
  <c r="AC35" i="2"/>
  <c r="AB35" i="2"/>
  <c r="AA35" i="2"/>
  <c r="Z35" i="2"/>
  <c r="Y35" i="2"/>
  <c r="X35" i="2"/>
  <c r="AC34" i="2"/>
  <c r="AB34" i="2"/>
  <c r="AA34" i="2"/>
  <c r="Z34" i="2"/>
  <c r="Y34" i="2"/>
  <c r="X34" i="2"/>
  <c r="AC33" i="2"/>
  <c r="AB33" i="2"/>
  <c r="AA33" i="2"/>
  <c r="Z33" i="2"/>
  <c r="Y33" i="2"/>
  <c r="X33" i="2"/>
  <c r="AC32" i="2"/>
  <c r="AB32" i="2"/>
  <c r="AA32" i="2"/>
  <c r="Z32" i="2"/>
  <c r="Y32" i="2"/>
  <c r="X32" i="2"/>
  <c r="AC31" i="2"/>
  <c r="AB31" i="2"/>
  <c r="AA31" i="2"/>
  <c r="Z31" i="2"/>
  <c r="Y31" i="2"/>
  <c r="X31" i="2"/>
  <c r="AC30" i="2"/>
  <c r="AB30" i="2"/>
  <c r="AA30" i="2"/>
  <c r="Z30" i="2"/>
  <c r="Y30" i="2"/>
  <c r="X30" i="2"/>
  <c r="AC28" i="2"/>
  <c r="AB28" i="2"/>
  <c r="AA28" i="2"/>
  <c r="Z28" i="2"/>
  <c r="Y28" i="2"/>
  <c r="X28" i="2"/>
  <c r="AC27" i="2"/>
  <c r="AB27" i="2"/>
  <c r="AA27" i="2"/>
  <c r="Z27" i="2"/>
  <c r="Y27" i="2"/>
  <c r="X27" i="2"/>
  <c r="AC26" i="2"/>
  <c r="AB26" i="2"/>
  <c r="AA26" i="2"/>
  <c r="Z26" i="2"/>
  <c r="Y26" i="2"/>
  <c r="X26" i="2"/>
  <c r="AC24" i="2"/>
  <c r="AB24" i="2"/>
  <c r="AA24" i="2"/>
  <c r="Z24" i="2"/>
  <c r="Y24" i="2"/>
  <c r="X24" i="2"/>
  <c r="AC23" i="2"/>
  <c r="AB23" i="2"/>
  <c r="AA23" i="2"/>
  <c r="Z23" i="2"/>
  <c r="Y23" i="2"/>
  <c r="X23" i="2"/>
  <c r="AC22" i="2"/>
  <c r="AB22" i="2"/>
  <c r="AA22" i="2"/>
  <c r="Z22" i="2"/>
  <c r="Y22" i="2"/>
  <c r="X22" i="2"/>
  <c r="AC21" i="2"/>
  <c r="AB21" i="2"/>
  <c r="AA21" i="2"/>
  <c r="Z21" i="2"/>
  <c r="Y21" i="2"/>
  <c r="X21" i="2"/>
  <c r="AC20" i="2"/>
  <c r="AB20" i="2"/>
  <c r="AA20" i="2"/>
  <c r="Z20" i="2"/>
  <c r="Y20" i="2"/>
  <c r="X20" i="2"/>
  <c r="AC18" i="2"/>
  <c r="AA18" i="2"/>
  <c r="Z18" i="2"/>
  <c r="Y18" i="2"/>
  <c r="X18" i="2"/>
  <c r="AC17" i="2"/>
  <c r="AA17" i="2"/>
  <c r="Z17" i="2"/>
  <c r="Y17" i="2"/>
  <c r="X17" i="2"/>
  <c r="AC16" i="2"/>
  <c r="AB16" i="2"/>
  <c r="AA16" i="2"/>
  <c r="Z16" i="2"/>
  <c r="Y16" i="2"/>
  <c r="X16" i="2"/>
  <c r="AC15" i="2"/>
  <c r="AB15" i="2"/>
  <c r="AA15" i="2"/>
  <c r="Z15" i="2"/>
  <c r="Y15" i="2"/>
  <c r="X15" i="2"/>
  <c r="AC13" i="2"/>
  <c r="AB13" i="2"/>
  <c r="AA13" i="2"/>
  <c r="Z13" i="2"/>
  <c r="Y13" i="2"/>
  <c r="X13" i="2"/>
  <c r="AC12" i="2"/>
  <c r="AB12" i="2"/>
  <c r="AA12" i="2"/>
  <c r="Z12" i="2"/>
  <c r="Y12" i="2"/>
  <c r="X12" i="2"/>
  <c r="AC10" i="2"/>
  <c r="AB10" i="2"/>
  <c r="AA10" i="2"/>
  <c r="Z10" i="2"/>
  <c r="Y10" i="2"/>
  <c r="X10" i="2"/>
  <c r="AD104" i="1" l="1"/>
  <c r="AC104" i="1"/>
  <c r="AB104" i="1"/>
  <c r="AA104" i="1"/>
  <c r="Z104" i="1"/>
  <c r="AD103" i="1"/>
  <c r="AC103" i="1"/>
  <c r="AB103" i="1"/>
  <c r="AA103" i="1"/>
  <c r="Z103" i="1"/>
  <c r="AD102" i="1"/>
  <c r="AC102" i="1"/>
  <c r="AB102" i="1"/>
  <c r="AA102" i="1"/>
  <c r="Z102" i="1"/>
  <c r="AD101" i="1"/>
  <c r="AC101" i="1"/>
  <c r="AB101" i="1"/>
  <c r="AA101" i="1"/>
  <c r="Z101" i="1"/>
  <c r="AD100" i="1"/>
  <c r="AC100" i="1"/>
  <c r="AB100" i="1"/>
  <c r="AA100" i="1"/>
  <c r="Z100" i="1"/>
  <c r="AD99" i="1"/>
  <c r="AC99" i="1"/>
  <c r="AB99" i="1"/>
  <c r="AA99" i="1"/>
  <c r="Z99" i="1"/>
  <c r="AD98" i="1"/>
  <c r="AC98" i="1"/>
  <c r="AB98" i="1"/>
  <c r="AA98" i="1"/>
  <c r="Z98" i="1"/>
  <c r="AD97" i="1"/>
  <c r="AC97" i="1"/>
  <c r="AB97" i="1"/>
  <c r="AA97" i="1"/>
  <c r="Z97" i="1"/>
  <c r="AD96" i="1"/>
  <c r="AB96" i="1"/>
  <c r="AA96" i="1"/>
  <c r="Z96" i="1"/>
  <c r="AD95" i="1"/>
  <c r="AC95" i="1"/>
  <c r="AB95" i="1"/>
  <c r="AA95" i="1"/>
  <c r="Z95" i="1"/>
  <c r="AD94" i="1"/>
  <c r="AC94" i="1"/>
  <c r="AB94" i="1"/>
  <c r="AA94" i="1"/>
  <c r="Z94" i="1"/>
  <c r="AD93" i="1"/>
  <c r="AC93" i="1"/>
  <c r="AB93" i="1"/>
  <c r="AA93" i="1"/>
  <c r="Z93" i="1"/>
  <c r="AD92" i="1"/>
  <c r="AC92" i="1"/>
  <c r="AB92" i="1"/>
  <c r="AA92" i="1"/>
  <c r="Z92" i="1"/>
  <c r="AD91" i="1"/>
  <c r="AC91" i="1"/>
  <c r="AB91" i="1"/>
  <c r="AA91" i="1"/>
  <c r="Z91" i="1"/>
  <c r="AD90" i="1"/>
  <c r="AC90" i="1"/>
  <c r="AB90" i="1"/>
  <c r="AA90" i="1"/>
  <c r="Z90" i="1"/>
  <c r="AD89" i="1"/>
  <c r="AC89" i="1"/>
  <c r="AB89" i="1"/>
  <c r="AA89" i="1"/>
  <c r="Z89" i="1"/>
  <c r="AD88" i="1"/>
  <c r="AC88" i="1"/>
  <c r="AB88" i="1"/>
  <c r="AA88" i="1"/>
  <c r="Z88" i="1"/>
  <c r="AD87" i="1"/>
  <c r="AC87" i="1"/>
  <c r="AB87" i="1"/>
  <c r="AA87" i="1"/>
  <c r="Z87" i="1"/>
  <c r="AD86" i="1"/>
  <c r="AB86" i="1"/>
  <c r="AA86" i="1"/>
  <c r="Z86" i="1"/>
  <c r="AD85" i="1"/>
  <c r="AB85" i="1"/>
  <c r="AA85" i="1"/>
  <c r="Z85" i="1"/>
  <c r="AD84" i="1"/>
  <c r="AB84" i="1"/>
  <c r="AA84" i="1"/>
  <c r="Z84" i="1"/>
  <c r="AD82" i="1"/>
  <c r="AB82" i="1"/>
  <c r="AA82" i="1"/>
  <c r="Z82" i="1"/>
  <c r="AD81" i="1"/>
  <c r="AB81" i="1"/>
  <c r="AA81" i="1"/>
  <c r="Z81" i="1"/>
  <c r="AD80" i="1"/>
  <c r="AB80" i="1"/>
  <c r="AA80" i="1"/>
  <c r="Z80" i="1"/>
  <c r="AD69" i="1"/>
  <c r="AC69" i="1"/>
  <c r="AB69" i="1"/>
  <c r="AA69" i="1"/>
  <c r="Z69" i="1"/>
  <c r="AD68" i="1"/>
  <c r="AC68" i="1"/>
  <c r="AB68" i="1"/>
  <c r="AA68" i="1"/>
  <c r="Z68" i="1"/>
  <c r="AD67" i="1"/>
  <c r="AC67" i="1"/>
  <c r="AB67" i="1"/>
  <c r="AA67" i="1"/>
  <c r="Z67" i="1"/>
  <c r="AD66" i="1"/>
  <c r="AC66" i="1"/>
  <c r="AB66" i="1"/>
  <c r="AA66" i="1"/>
  <c r="Z66" i="1"/>
  <c r="AD65" i="1"/>
  <c r="AC65" i="1"/>
  <c r="AB65" i="1"/>
  <c r="AA65" i="1"/>
  <c r="Z65" i="1"/>
  <c r="AD64" i="1"/>
  <c r="AC64" i="1"/>
  <c r="AB64" i="1"/>
  <c r="AA64" i="1"/>
  <c r="Z64" i="1"/>
  <c r="AD63" i="1"/>
  <c r="AC63" i="1"/>
  <c r="AB63" i="1"/>
  <c r="AA63" i="1"/>
  <c r="Z63" i="1"/>
  <c r="AD62" i="1"/>
  <c r="AB62" i="1"/>
  <c r="AA62" i="1"/>
  <c r="Z62" i="1"/>
  <c r="AD61" i="1"/>
  <c r="AC61" i="1"/>
  <c r="AB61" i="1"/>
  <c r="AA61" i="1"/>
  <c r="Z61" i="1"/>
  <c r="AD60" i="1"/>
  <c r="AB60" i="1"/>
  <c r="AA60" i="1"/>
  <c r="Z60" i="1"/>
  <c r="AD59" i="1"/>
  <c r="AC59" i="1"/>
  <c r="AB59" i="1"/>
  <c r="AA59" i="1"/>
  <c r="Z59" i="1"/>
  <c r="AD58" i="1"/>
  <c r="AC58" i="1"/>
  <c r="AB58" i="1"/>
  <c r="AA58" i="1"/>
  <c r="Z58" i="1"/>
  <c r="AD57" i="1"/>
  <c r="AC57" i="1"/>
  <c r="AB57" i="1"/>
  <c r="AA57" i="1"/>
  <c r="Z57" i="1"/>
  <c r="AD56" i="1"/>
  <c r="AC56" i="1"/>
  <c r="AB56" i="1"/>
  <c r="AA56" i="1"/>
  <c r="Z56" i="1"/>
  <c r="AD55" i="1"/>
  <c r="AC55" i="1"/>
  <c r="AB55" i="1"/>
  <c r="AA55" i="1"/>
  <c r="Z55" i="1"/>
  <c r="AD54" i="1"/>
  <c r="AC54" i="1"/>
  <c r="AB54" i="1"/>
  <c r="AA54" i="1"/>
  <c r="Z54" i="1"/>
  <c r="AD53" i="1"/>
  <c r="AC53" i="1"/>
  <c r="AB53" i="1"/>
  <c r="AA53" i="1"/>
  <c r="Z53" i="1"/>
  <c r="AD52" i="1"/>
  <c r="AB52" i="1"/>
  <c r="AA52" i="1"/>
  <c r="Z52" i="1"/>
  <c r="AD51" i="1"/>
  <c r="AC51" i="1"/>
  <c r="AB51" i="1"/>
  <c r="AA51" i="1"/>
  <c r="Z51" i="1"/>
  <c r="AD50" i="1"/>
  <c r="AC50" i="1"/>
  <c r="AB50" i="1"/>
  <c r="AA50" i="1"/>
  <c r="Z50" i="1"/>
  <c r="AD49" i="1"/>
  <c r="AB49" i="1"/>
  <c r="AA49" i="1"/>
  <c r="Z49" i="1"/>
  <c r="AD47" i="1"/>
  <c r="AB47" i="1"/>
  <c r="AA47" i="1"/>
  <c r="Z47" i="1"/>
  <c r="AD46" i="1"/>
  <c r="AB46" i="1"/>
  <c r="AA46" i="1"/>
  <c r="Z46" i="1"/>
  <c r="AD45" i="1"/>
  <c r="AB45" i="1"/>
  <c r="AA45" i="1"/>
  <c r="Z45" i="1"/>
  <c r="AD34" i="1"/>
  <c r="AC34" i="1"/>
  <c r="AB34" i="1"/>
  <c r="AA34" i="1"/>
  <c r="Z34" i="1"/>
  <c r="Y34" i="1"/>
  <c r="AD33" i="1"/>
  <c r="AC33" i="1"/>
  <c r="AB33" i="1"/>
  <c r="AA33" i="1"/>
  <c r="Z33" i="1"/>
  <c r="Y33" i="1"/>
  <c r="AD32" i="1"/>
  <c r="AC32" i="1"/>
  <c r="AB32" i="1"/>
  <c r="AA32" i="1"/>
  <c r="Z32" i="1"/>
  <c r="Y32" i="1"/>
  <c r="AD31" i="1"/>
  <c r="AC31" i="1"/>
  <c r="AB31" i="1"/>
  <c r="AA31" i="1"/>
  <c r="Z31" i="1"/>
  <c r="Y31" i="1"/>
  <c r="AD30" i="1"/>
  <c r="AC30" i="1"/>
  <c r="AB30" i="1"/>
  <c r="AA30" i="1"/>
  <c r="Z30" i="1"/>
  <c r="Y30" i="1"/>
  <c r="AD29" i="1"/>
  <c r="AC29" i="1"/>
  <c r="AB29" i="1"/>
  <c r="AA29" i="1"/>
  <c r="Z29" i="1"/>
  <c r="Y29" i="1"/>
  <c r="AD28" i="1"/>
  <c r="AC28" i="1"/>
  <c r="AB28" i="1"/>
  <c r="AA28" i="1"/>
  <c r="Z28" i="1"/>
  <c r="Y28" i="1"/>
  <c r="AD27" i="1"/>
  <c r="AC27" i="1"/>
  <c r="AB27" i="1"/>
  <c r="AA27" i="1"/>
  <c r="Z27" i="1"/>
  <c r="Y27" i="1"/>
  <c r="AD26" i="1"/>
  <c r="AC26" i="1"/>
  <c r="AB26" i="1"/>
  <c r="AA26" i="1"/>
  <c r="Z26" i="1"/>
  <c r="Y26" i="1"/>
  <c r="AD25" i="1"/>
  <c r="AC25" i="1"/>
  <c r="AB25" i="1"/>
  <c r="AA25" i="1"/>
  <c r="Z25" i="1"/>
  <c r="Y25" i="1"/>
  <c r="AD24" i="1"/>
  <c r="AC24" i="1"/>
  <c r="AB24" i="1"/>
  <c r="AA24" i="1"/>
  <c r="Z24" i="1"/>
  <c r="Y24" i="1"/>
  <c r="AD23" i="1"/>
  <c r="AC23" i="1"/>
  <c r="AB23" i="1"/>
  <c r="AA23" i="1"/>
  <c r="Z23" i="1"/>
  <c r="Y23" i="1"/>
  <c r="AD22" i="1"/>
  <c r="AC22" i="1"/>
  <c r="AB22" i="1"/>
  <c r="AA22" i="1"/>
  <c r="Z22" i="1"/>
  <c r="Y22" i="1"/>
  <c r="AD21" i="1"/>
  <c r="AC21" i="1"/>
  <c r="AB21" i="1"/>
  <c r="AA21" i="1"/>
  <c r="Z21" i="1"/>
  <c r="Y21" i="1"/>
  <c r="AD20" i="1"/>
  <c r="AC20" i="1"/>
  <c r="AB20" i="1"/>
  <c r="AA20" i="1"/>
  <c r="Z20" i="1"/>
  <c r="Y20" i="1"/>
  <c r="AD19" i="1"/>
  <c r="AC19" i="1"/>
  <c r="AB19" i="1"/>
  <c r="AA19" i="1"/>
  <c r="Z19" i="1"/>
  <c r="Y19" i="1"/>
  <c r="AD18" i="1"/>
  <c r="AC18" i="1"/>
  <c r="AB18" i="1"/>
  <c r="AA18" i="1"/>
  <c r="Z18" i="1"/>
  <c r="Y18" i="1"/>
  <c r="AD17" i="1"/>
  <c r="AC17" i="1"/>
  <c r="AB17" i="1"/>
  <c r="AA17" i="1"/>
  <c r="Z17" i="1"/>
  <c r="Y17" i="1"/>
  <c r="AD16" i="1"/>
  <c r="AC16" i="1"/>
  <c r="AB16" i="1"/>
  <c r="AA16" i="1"/>
  <c r="Z16" i="1"/>
  <c r="Y16" i="1"/>
  <c r="AD15" i="1"/>
  <c r="AC15" i="1"/>
  <c r="AB15" i="1"/>
  <c r="AA15" i="1"/>
  <c r="Z15" i="1"/>
  <c r="Y15" i="1"/>
  <c r="AD14" i="1"/>
  <c r="AB14" i="1"/>
  <c r="AA14" i="1"/>
  <c r="Z14" i="1"/>
  <c r="Y14" i="1"/>
  <c r="AD12" i="1"/>
  <c r="AB12" i="1"/>
  <c r="AA12" i="1"/>
  <c r="Z12" i="1"/>
  <c r="AD11" i="1"/>
  <c r="AB11" i="1"/>
  <c r="AA11" i="1"/>
  <c r="Z11" i="1"/>
  <c r="AD10" i="1"/>
  <c r="AB10" i="1"/>
  <c r="AA10" i="1"/>
  <c r="Z10" i="1"/>
</calcChain>
</file>

<file path=xl/comments1.xml><?xml version="1.0" encoding="utf-8"?>
<comments xmlns="http://schemas.openxmlformats.org/spreadsheetml/2006/main">
  <authors>
    <author>新潟県</author>
  </authors>
  <commentList>
    <comment ref="V3" authorId="0">
      <text>
        <r>
          <rPr>
            <b/>
            <sz val="12"/>
            <color indexed="81"/>
            <rFont val="ＭＳ Ｐゴシック"/>
            <family val="3"/>
            <charset val="128"/>
          </rPr>
          <t>3月末現在で精検結果が判明しない者については「精検結果未把握」欄に記入する</t>
        </r>
      </text>
    </comment>
  </commentList>
</comments>
</file>

<file path=xl/sharedStrings.xml><?xml version="1.0" encoding="utf-8"?>
<sst xmlns="http://schemas.openxmlformats.org/spreadsheetml/2006/main" count="680" uniqueCount="136">
  <si>
    <t xml:space="preserve">  平成28年度    胃がん検診（胃部X線検査）結果報告書(年齢階級別集計表)　1/3</t>
    <rPh sb="18" eb="20">
      <t>イブ</t>
    </rPh>
    <rPh sb="21" eb="22">
      <t>セン</t>
    </rPh>
    <rPh sb="22" eb="24">
      <t>ケンサ</t>
    </rPh>
    <phoneticPr fontId="5"/>
  </si>
  <si>
    <t xml:space="preserve"> 初診・再診合計</t>
    <phoneticPr fontId="5"/>
  </si>
  <si>
    <t>(平成29年3月末現在)</t>
    <phoneticPr fontId="5"/>
  </si>
  <si>
    <t xml:space="preserve"> 区     分</t>
  </si>
  <si>
    <t>対象者数</t>
    <rPh sb="0" eb="3">
      <t>タイショウシャ</t>
    </rPh>
    <rPh sb="3" eb="4">
      <t>スウ</t>
    </rPh>
    <phoneticPr fontId="5"/>
  </si>
  <si>
    <t>受診者数
（X線撮影実施数）</t>
    <rPh sb="0" eb="3">
      <t>ジュシンシャ</t>
    </rPh>
    <rPh sb="3" eb="4">
      <t>スウ</t>
    </rPh>
    <rPh sb="7" eb="8">
      <t>セン</t>
    </rPh>
    <rPh sb="8" eb="10">
      <t>サツエイ</t>
    </rPh>
    <rPh sb="10" eb="12">
      <t>ジッシ</t>
    </rPh>
    <rPh sb="12" eb="13">
      <t>スウ</t>
    </rPh>
    <phoneticPr fontId="5"/>
  </si>
  <si>
    <t>要精検者数</t>
    <rPh sb="0" eb="1">
      <t>ヨウ</t>
    </rPh>
    <rPh sb="1" eb="2">
      <t>セイ</t>
    </rPh>
    <rPh sb="2" eb="3">
      <t>ケン</t>
    </rPh>
    <rPh sb="3" eb="4">
      <t>シャ</t>
    </rPh>
    <rPh sb="4" eb="5">
      <t>スウ</t>
    </rPh>
    <phoneticPr fontId="5"/>
  </si>
  <si>
    <t>精検受診者数</t>
    <rPh sb="0" eb="1">
      <t>セイ</t>
    </rPh>
    <rPh sb="1" eb="2">
      <t>ケン</t>
    </rPh>
    <rPh sb="2" eb="4">
      <t>ジュシン</t>
    </rPh>
    <rPh sb="4" eb="5">
      <t>シャ</t>
    </rPh>
    <rPh sb="5" eb="6">
      <t>スウ</t>
    </rPh>
    <phoneticPr fontId="5"/>
  </si>
  <si>
    <t xml:space="preserve">     精               検               結               果</t>
  </si>
  <si>
    <t>精検未受診者</t>
    <rPh sb="0" eb="1">
      <t>セイ</t>
    </rPh>
    <rPh sb="1" eb="2">
      <t>ケン</t>
    </rPh>
    <rPh sb="2" eb="3">
      <t>ミ</t>
    </rPh>
    <rPh sb="3" eb="5">
      <t>ジュシン</t>
    </rPh>
    <rPh sb="5" eb="6">
      <t>シャ</t>
    </rPh>
    <phoneticPr fontId="5"/>
  </si>
  <si>
    <t>精検結果未把握</t>
    <rPh sb="0" eb="1">
      <t>セイ</t>
    </rPh>
    <rPh sb="1" eb="2">
      <t>ケン</t>
    </rPh>
    <rPh sb="2" eb="4">
      <t>ケッカ</t>
    </rPh>
    <rPh sb="4" eb="7">
      <t>ミハアク</t>
    </rPh>
    <phoneticPr fontId="5"/>
  </si>
  <si>
    <t>受診率</t>
  </si>
  <si>
    <t>要精検率</t>
  </si>
  <si>
    <t>精検受診率</t>
  </si>
  <si>
    <t>がん発見率</t>
  </si>
  <si>
    <t>早期がん割合</t>
  </si>
  <si>
    <t>陽性反応適中度</t>
    <rPh sb="4" eb="6">
      <t>テキチュウ</t>
    </rPh>
    <phoneticPr fontId="13"/>
  </si>
  <si>
    <t>異常なし</t>
    <rPh sb="0" eb="2">
      <t>イジョウ</t>
    </rPh>
    <phoneticPr fontId="5"/>
  </si>
  <si>
    <t xml:space="preserve"> 確   定   胃   が   ん</t>
    <phoneticPr fontId="5"/>
  </si>
  <si>
    <t>胃がんの疑い</t>
    <rPh sb="4" eb="5">
      <t>ウタガ</t>
    </rPh>
    <phoneticPr fontId="5"/>
  </si>
  <si>
    <t>胃ポリープ</t>
    <rPh sb="0" eb="1">
      <t>イ</t>
    </rPh>
    <phoneticPr fontId="5"/>
  </si>
  <si>
    <t>胃　潰　瘍</t>
    <rPh sb="0" eb="1">
      <t>イ</t>
    </rPh>
    <rPh sb="2" eb="3">
      <t>ツブ</t>
    </rPh>
    <rPh sb="4" eb="5">
      <t>ヨウ</t>
    </rPh>
    <phoneticPr fontId="5"/>
  </si>
  <si>
    <t>十二指腸潰瘍</t>
    <rPh sb="0" eb="4">
      <t>ジュウニシチョウ</t>
    </rPh>
    <rPh sb="4" eb="6">
      <t>カイヨウ</t>
    </rPh>
    <phoneticPr fontId="5"/>
  </si>
  <si>
    <t>胃・十二指腸潰瘍</t>
    <rPh sb="0" eb="1">
      <t>イ</t>
    </rPh>
    <rPh sb="2" eb="6">
      <t>ジュウニシチョウ</t>
    </rPh>
    <rPh sb="6" eb="8">
      <t>カイヨウ</t>
    </rPh>
    <phoneticPr fontId="5"/>
  </si>
  <si>
    <t>胃潰瘍はんこん</t>
    <rPh sb="0" eb="3">
      <t>イカイヨウ</t>
    </rPh>
    <phoneticPr fontId="5"/>
  </si>
  <si>
    <t>十二指腸
潰瘍はんこん</t>
    <rPh sb="0" eb="4">
      <t>ジュウニシチョウ</t>
    </rPh>
    <rPh sb="5" eb="7">
      <t>カイヨウ</t>
    </rPh>
    <phoneticPr fontId="5"/>
  </si>
  <si>
    <t>その他</t>
    <rPh sb="2" eb="3">
      <t>タ</t>
    </rPh>
    <phoneticPr fontId="5"/>
  </si>
  <si>
    <t>原発性
がん
(再掲)</t>
    <rPh sb="0" eb="3">
      <t>ゲンパツセイ</t>
    </rPh>
    <rPh sb="8" eb="10">
      <t>サイケイ</t>
    </rPh>
    <phoneticPr fontId="5"/>
  </si>
  <si>
    <t>進行
がん</t>
    <rPh sb="0" eb="2">
      <t>シンコウ</t>
    </rPh>
    <phoneticPr fontId="5"/>
  </si>
  <si>
    <t>早期
がん</t>
    <rPh sb="0" eb="2">
      <t>ソウキ</t>
    </rPh>
    <phoneticPr fontId="5"/>
  </si>
  <si>
    <t>深達度
不明
がん</t>
    <rPh sb="0" eb="1">
      <t>シン</t>
    </rPh>
    <rPh sb="1" eb="2">
      <t>タチ</t>
    </rPh>
    <rPh sb="2" eb="3">
      <t>ド</t>
    </rPh>
    <rPh sb="4" eb="5">
      <t>フ</t>
    </rPh>
    <rPh sb="5" eb="6">
      <t>メイ</t>
    </rPh>
    <phoneticPr fontId="5"/>
  </si>
  <si>
    <t>計</t>
    <phoneticPr fontId="5"/>
  </si>
  <si>
    <t>粘膜内
がん
(再掲)</t>
    <rPh sb="0" eb="2">
      <t>ネンマク</t>
    </rPh>
    <rPh sb="2" eb="3">
      <t>ナイ</t>
    </rPh>
    <rPh sb="8" eb="10">
      <t>サイケイ</t>
    </rPh>
    <phoneticPr fontId="5"/>
  </si>
  <si>
    <t xml:space="preserve"> 男 40歳未満</t>
  </si>
  <si>
    <t>-</t>
    <phoneticPr fontId="13"/>
  </si>
  <si>
    <t xml:space="preserve"> 女 40歳未満</t>
  </si>
  <si>
    <t xml:space="preserve">    計</t>
  </si>
  <si>
    <t xml:space="preserve"> 40 - 44歳</t>
  </si>
  <si>
    <t xml:space="preserve"> 45 - 49歳</t>
  </si>
  <si>
    <t xml:space="preserve"> 50 - 54歳</t>
  </si>
  <si>
    <t xml:space="preserve"> 55 - 59歳</t>
  </si>
  <si>
    <t>男</t>
  </si>
  <si>
    <t xml:space="preserve"> 60 - 64歳</t>
  </si>
  <si>
    <t xml:space="preserve"> 65 - 69歳</t>
  </si>
  <si>
    <t xml:space="preserve"> 70 - 74歳</t>
  </si>
  <si>
    <t xml:space="preserve"> 75 - 79歳</t>
  </si>
  <si>
    <t xml:space="preserve"> 80歳以上</t>
  </si>
  <si>
    <t xml:space="preserve"> 小    計</t>
  </si>
  <si>
    <t>女</t>
  </si>
  <si>
    <t xml:space="preserve">  平成28年度    胃がん検診（胃部X線検査）結果報告書（年齢階級別集計表）　2/3</t>
    <rPh sb="18" eb="20">
      <t>イブ</t>
    </rPh>
    <rPh sb="21" eb="22">
      <t>セン</t>
    </rPh>
    <rPh sb="22" eb="24">
      <t>ケンサ</t>
    </rPh>
    <rPh sb="31" eb="33">
      <t>ネンレイ</t>
    </rPh>
    <rPh sb="33" eb="36">
      <t>カイキュウベツ</t>
    </rPh>
    <rPh sb="36" eb="39">
      <t>シュウケイヒョウ</t>
    </rPh>
    <phoneticPr fontId="5"/>
  </si>
  <si>
    <t xml:space="preserve"> 初診</t>
    <phoneticPr fontId="5"/>
  </si>
  <si>
    <t xml:space="preserve">  平成28年度    胃がん検診（胃部X線検査）結果報告書（年齢階級別集計表）　3/3</t>
    <rPh sb="18" eb="20">
      <t>イブ</t>
    </rPh>
    <rPh sb="21" eb="22">
      <t>セン</t>
    </rPh>
    <rPh sb="22" eb="24">
      <t>ケンサ</t>
    </rPh>
    <rPh sb="31" eb="33">
      <t>ネンレイ</t>
    </rPh>
    <rPh sb="33" eb="36">
      <t>カイキュウベツ</t>
    </rPh>
    <rPh sb="36" eb="39">
      <t>シュウケイヒョウ</t>
    </rPh>
    <phoneticPr fontId="5"/>
  </si>
  <si>
    <t xml:space="preserve"> 再診</t>
    <rPh sb="1" eb="2">
      <t>サイ</t>
    </rPh>
    <phoneticPr fontId="5"/>
  </si>
  <si>
    <t xml:space="preserve">  平成28年度    胃がん検診（胃部X線検査）結果報告書(市町村別集計表)　1/2</t>
    <rPh sb="18" eb="20">
      <t>イブ</t>
    </rPh>
    <rPh sb="21" eb="22">
      <t>セン</t>
    </rPh>
    <rPh sb="22" eb="24">
      <t>ケンサ</t>
    </rPh>
    <rPh sb="31" eb="34">
      <t>シチョウソン</t>
    </rPh>
    <rPh sb="34" eb="35">
      <t>ベツ</t>
    </rPh>
    <rPh sb="35" eb="38">
      <t>シュウケイヒョウ</t>
    </rPh>
    <phoneticPr fontId="5"/>
  </si>
  <si>
    <t>40歳以上</t>
    <rPh sb="2" eb="3">
      <t>サイ</t>
    </rPh>
    <rPh sb="3" eb="5">
      <t>イジョウ</t>
    </rPh>
    <phoneticPr fontId="3"/>
  </si>
  <si>
    <t>(平成29年3月末現在)</t>
    <phoneticPr fontId="5"/>
  </si>
  <si>
    <t xml:space="preserve"> 確   定   胃   が   ん</t>
    <phoneticPr fontId="5"/>
  </si>
  <si>
    <t>計</t>
    <phoneticPr fontId="5"/>
  </si>
  <si>
    <t>県　計</t>
    <phoneticPr fontId="5"/>
  </si>
  <si>
    <t>市　計</t>
    <phoneticPr fontId="5"/>
  </si>
  <si>
    <t>町村計</t>
    <phoneticPr fontId="5"/>
  </si>
  <si>
    <t>村上保健所管内計</t>
    <rPh sb="0" eb="2">
      <t>ムラカミ</t>
    </rPh>
    <rPh sb="2" eb="5">
      <t>ホケンジョ</t>
    </rPh>
    <rPh sb="5" eb="7">
      <t>カンナイ</t>
    </rPh>
    <rPh sb="7" eb="8">
      <t>ケイ</t>
    </rPh>
    <phoneticPr fontId="34"/>
  </si>
  <si>
    <t>村上市</t>
    <rPh sb="0" eb="3">
      <t>ムラカミシ</t>
    </rPh>
    <phoneticPr fontId="13"/>
  </si>
  <si>
    <t>関川村</t>
    <rPh sb="0" eb="3">
      <t>セキカワムラ</t>
    </rPh>
    <phoneticPr fontId="13"/>
  </si>
  <si>
    <t>-</t>
    <phoneticPr fontId="13"/>
  </si>
  <si>
    <t>粟島浦村</t>
    <rPh sb="0" eb="4">
      <t>アワシマウラムラ</t>
    </rPh>
    <phoneticPr fontId="13"/>
  </si>
  <si>
    <t>新発田保健所管内計</t>
    <rPh sb="0" eb="3">
      <t>シバタ</t>
    </rPh>
    <rPh sb="3" eb="6">
      <t>ホケンジョ</t>
    </rPh>
    <rPh sb="6" eb="8">
      <t>カンナイ</t>
    </rPh>
    <rPh sb="8" eb="9">
      <t>ケイ</t>
    </rPh>
    <phoneticPr fontId="34"/>
  </si>
  <si>
    <t>新発田市</t>
    <rPh sb="0" eb="4">
      <t>シバタシ</t>
    </rPh>
    <phoneticPr fontId="13"/>
  </si>
  <si>
    <t>阿賀野市</t>
    <rPh sb="0" eb="4">
      <t>アガノシ</t>
    </rPh>
    <phoneticPr fontId="13"/>
  </si>
  <si>
    <t>胎内市</t>
    <rPh sb="0" eb="3">
      <t>タイナイシ</t>
    </rPh>
    <phoneticPr fontId="13"/>
  </si>
  <si>
    <t>聖籠町</t>
    <rPh sb="0" eb="3">
      <t>セイロウマチ</t>
    </rPh>
    <phoneticPr fontId="13"/>
  </si>
  <si>
    <t>新津保健所管内計</t>
    <rPh sb="0" eb="2">
      <t>ニイツ</t>
    </rPh>
    <rPh sb="2" eb="5">
      <t>ホケンジョ</t>
    </rPh>
    <rPh sb="5" eb="7">
      <t>カンナイ</t>
    </rPh>
    <rPh sb="7" eb="8">
      <t>ケイ</t>
    </rPh>
    <phoneticPr fontId="34"/>
  </si>
  <si>
    <t>五泉市</t>
    <rPh sb="0" eb="3">
      <t>ゴセンシ</t>
    </rPh>
    <phoneticPr fontId="13"/>
  </si>
  <si>
    <t>阿賀町</t>
    <rPh sb="0" eb="3">
      <t>アガマチ</t>
    </rPh>
    <phoneticPr fontId="13"/>
  </si>
  <si>
    <t>三条保健所管内計</t>
    <rPh sb="0" eb="2">
      <t>サンジョウ</t>
    </rPh>
    <rPh sb="2" eb="5">
      <t>ホケンジョ</t>
    </rPh>
    <rPh sb="5" eb="7">
      <t>カンナイ</t>
    </rPh>
    <rPh sb="7" eb="8">
      <t>ケイ</t>
    </rPh>
    <phoneticPr fontId="34"/>
  </si>
  <si>
    <t>三条市</t>
    <rPh sb="0" eb="3">
      <t>サンジョウシ</t>
    </rPh>
    <phoneticPr fontId="13"/>
  </si>
  <si>
    <t>燕市</t>
    <rPh sb="0" eb="2">
      <t>ツバメシ</t>
    </rPh>
    <phoneticPr fontId="13"/>
  </si>
  <si>
    <t>加茂市</t>
    <rPh sb="0" eb="3">
      <t>カモシ</t>
    </rPh>
    <phoneticPr fontId="13"/>
  </si>
  <si>
    <t>田上町</t>
    <rPh sb="0" eb="3">
      <t>タガミマチ</t>
    </rPh>
    <phoneticPr fontId="13"/>
  </si>
  <si>
    <t>弥彦村</t>
    <rPh sb="0" eb="3">
      <t>ヤヒコムラ</t>
    </rPh>
    <phoneticPr fontId="13"/>
  </si>
  <si>
    <t>長岡保健所管内計</t>
    <rPh sb="0" eb="2">
      <t>ナガオカ</t>
    </rPh>
    <rPh sb="2" eb="5">
      <t>ホケンジョ</t>
    </rPh>
    <rPh sb="5" eb="7">
      <t>カンナイ</t>
    </rPh>
    <rPh sb="7" eb="8">
      <t>ケイ</t>
    </rPh>
    <phoneticPr fontId="34"/>
  </si>
  <si>
    <t>長岡市</t>
    <rPh sb="0" eb="3">
      <t>ナガオカシ</t>
    </rPh>
    <phoneticPr fontId="13"/>
  </si>
  <si>
    <t>見附市</t>
    <rPh sb="0" eb="3">
      <t>ミツケシ</t>
    </rPh>
    <phoneticPr fontId="13"/>
  </si>
  <si>
    <t>出雲崎町</t>
    <rPh sb="0" eb="4">
      <t>イズモザキマチ</t>
    </rPh>
    <phoneticPr fontId="13"/>
  </si>
  <si>
    <t>-</t>
    <phoneticPr fontId="13"/>
  </si>
  <si>
    <t>小千谷市</t>
    <rPh sb="0" eb="2">
      <t>コセン</t>
    </rPh>
    <rPh sb="2" eb="4">
      <t>タニシ</t>
    </rPh>
    <phoneticPr fontId="13"/>
  </si>
  <si>
    <t>平成28年度    胃がん検診結果報告書(市町村別集計表)　2/2</t>
    <phoneticPr fontId="13"/>
  </si>
  <si>
    <t>(平成29年3月末現在)</t>
    <phoneticPr fontId="5"/>
  </si>
  <si>
    <t xml:space="preserve"> 確   定   胃   が   ん</t>
    <phoneticPr fontId="5"/>
  </si>
  <si>
    <t>計</t>
    <phoneticPr fontId="5"/>
  </si>
  <si>
    <t>魚沼保健所管内計</t>
    <rPh sb="0" eb="2">
      <t>ウオヌマ</t>
    </rPh>
    <rPh sb="2" eb="5">
      <t>ホケンジョ</t>
    </rPh>
    <rPh sb="5" eb="7">
      <t>カンナイ</t>
    </rPh>
    <rPh sb="7" eb="8">
      <t>ケイ</t>
    </rPh>
    <phoneticPr fontId="34"/>
  </si>
  <si>
    <t>魚沼市</t>
    <rPh sb="0" eb="3">
      <t>ウオヌマシ</t>
    </rPh>
    <phoneticPr fontId="13"/>
  </si>
  <si>
    <t>南魚沼保健所管内計</t>
    <rPh sb="0" eb="3">
      <t>ミナミウオヌマ</t>
    </rPh>
    <rPh sb="3" eb="6">
      <t>ホケンジョ</t>
    </rPh>
    <rPh sb="6" eb="8">
      <t>カンナイ</t>
    </rPh>
    <rPh sb="8" eb="9">
      <t>ケイ</t>
    </rPh>
    <phoneticPr fontId="34"/>
  </si>
  <si>
    <t>南魚沼市</t>
    <rPh sb="0" eb="4">
      <t>ミナミウオヌマシ</t>
    </rPh>
    <phoneticPr fontId="13"/>
  </si>
  <si>
    <t>湯沢町</t>
    <rPh sb="0" eb="3">
      <t>ユザワマチ</t>
    </rPh>
    <phoneticPr fontId="13"/>
  </si>
  <si>
    <t>十日町保健所管内計</t>
    <rPh sb="0" eb="3">
      <t>トオカマチ</t>
    </rPh>
    <rPh sb="3" eb="6">
      <t>ホケンジョ</t>
    </rPh>
    <rPh sb="6" eb="8">
      <t>カンナイ</t>
    </rPh>
    <rPh sb="8" eb="9">
      <t>ケイ</t>
    </rPh>
    <phoneticPr fontId="34"/>
  </si>
  <si>
    <t>十日町市</t>
    <rPh sb="0" eb="4">
      <t>トオカマチシ</t>
    </rPh>
    <phoneticPr fontId="13"/>
  </si>
  <si>
    <t>津南町</t>
    <rPh sb="0" eb="3">
      <t>ツナンマチ</t>
    </rPh>
    <phoneticPr fontId="13"/>
  </si>
  <si>
    <t>柏崎保健所管内計</t>
    <rPh sb="0" eb="2">
      <t>カシワザキ</t>
    </rPh>
    <rPh sb="2" eb="5">
      <t>ホケンジョ</t>
    </rPh>
    <rPh sb="5" eb="7">
      <t>カンナイ</t>
    </rPh>
    <rPh sb="7" eb="8">
      <t>ケイ</t>
    </rPh>
    <phoneticPr fontId="34"/>
  </si>
  <si>
    <t>柏崎市</t>
    <rPh sb="0" eb="3">
      <t>カシワザキシ</t>
    </rPh>
    <phoneticPr fontId="13"/>
  </si>
  <si>
    <t>刈羽村</t>
    <rPh sb="0" eb="2">
      <t>カリワ</t>
    </rPh>
    <rPh sb="2" eb="3">
      <t>ムラ</t>
    </rPh>
    <phoneticPr fontId="13"/>
  </si>
  <si>
    <t>上越保健所管内計</t>
    <rPh sb="0" eb="2">
      <t>ジョウエツ</t>
    </rPh>
    <rPh sb="2" eb="5">
      <t>ホケンジョ</t>
    </rPh>
    <rPh sb="5" eb="7">
      <t>カンナイ</t>
    </rPh>
    <rPh sb="7" eb="8">
      <t>ケイ</t>
    </rPh>
    <phoneticPr fontId="34"/>
  </si>
  <si>
    <t>上越市</t>
    <rPh sb="0" eb="3">
      <t>ジョウエツシ</t>
    </rPh>
    <phoneticPr fontId="13"/>
  </si>
  <si>
    <t>妙高市</t>
    <rPh sb="0" eb="3">
      <t>ミョウコウシ</t>
    </rPh>
    <phoneticPr fontId="13"/>
  </si>
  <si>
    <t>糸魚川保健所管内計</t>
    <rPh sb="0" eb="3">
      <t>イトイガワ</t>
    </rPh>
    <rPh sb="3" eb="6">
      <t>ホケンジョ</t>
    </rPh>
    <rPh sb="6" eb="8">
      <t>カンナイ</t>
    </rPh>
    <rPh sb="8" eb="9">
      <t>ケイ</t>
    </rPh>
    <phoneticPr fontId="34"/>
  </si>
  <si>
    <t>糸魚川市</t>
    <rPh sb="0" eb="4">
      <t>イトイガワシ</t>
    </rPh>
    <phoneticPr fontId="13"/>
  </si>
  <si>
    <t>佐渡保健所管内計</t>
    <rPh sb="0" eb="2">
      <t>サド</t>
    </rPh>
    <rPh sb="2" eb="5">
      <t>ホケンジョ</t>
    </rPh>
    <rPh sb="5" eb="7">
      <t>カンナイ</t>
    </rPh>
    <rPh sb="7" eb="8">
      <t>ケイ</t>
    </rPh>
    <phoneticPr fontId="34"/>
  </si>
  <si>
    <t>佐渡市</t>
    <rPh sb="0" eb="3">
      <t>サドシ</t>
    </rPh>
    <phoneticPr fontId="13"/>
  </si>
  <si>
    <t>新潟市</t>
    <rPh sb="0" eb="2">
      <t>ニイガタ</t>
    </rPh>
    <rPh sb="2" eb="3">
      <t>シ</t>
    </rPh>
    <phoneticPr fontId="34"/>
  </si>
  <si>
    <t>新潟市</t>
    <rPh sb="0" eb="3">
      <t>ニイガタシ</t>
    </rPh>
    <phoneticPr fontId="13"/>
  </si>
  <si>
    <t xml:space="preserve">  平成28年度    胃がん検診（胃内視鏡検査）結果報告書(市町村別集計表)</t>
    <rPh sb="18" eb="19">
      <t>イ</t>
    </rPh>
    <rPh sb="19" eb="22">
      <t>ナイシキョウ</t>
    </rPh>
    <rPh sb="22" eb="24">
      <t>ケンサ</t>
    </rPh>
    <rPh sb="31" eb="34">
      <t>シチョウソン</t>
    </rPh>
    <rPh sb="34" eb="35">
      <t>ベツ</t>
    </rPh>
    <rPh sb="35" eb="38">
      <t>シュウケイヒョウ</t>
    </rPh>
    <phoneticPr fontId="5"/>
  </si>
  <si>
    <t>(平成29年3月末日現在)</t>
    <phoneticPr fontId="5"/>
  </si>
  <si>
    <t>受診者数
（胃内視鏡検査実施数）</t>
    <rPh sb="0" eb="3">
      <t>ジュシンシャ</t>
    </rPh>
    <rPh sb="3" eb="4">
      <t>スウ</t>
    </rPh>
    <rPh sb="6" eb="7">
      <t>イ</t>
    </rPh>
    <rPh sb="7" eb="10">
      <t>ナイシキョウ</t>
    </rPh>
    <rPh sb="10" eb="12">
      <t>ケンサ</t>
    </rPh>
    <rPh sb="12" eb="14">
      <t>ジッシ</t>
    </rPh>
    <rPh sb="14" eb="15">
      <t>スウ</t>
    </rPh>
    <phoneticPr fontId="5"/>
  </si>
  <si>
    <t xml:space="preserve">  平成28年度    胃がん検診（胃内視鏡検査）結果報告書(年齢階級別集計表)　1/3</t>
    <rPh sb="18" eb="19">
      <t>イ</t>
    </rPh>
    <rPh sb="19" eb="22">
      <t>ナイシキョウ</t>
    </rPh>
    <rPh sb="22" eb="24">
      <t>ケンサ</t>
    </rPh>
    <phoneticPr fontId="5"/>
  </si>
  <si>
    <t xml:space="preserve"> 初診・再診合計</t>
    <phoneticPr fontId="5"/>
  </si>
  <si>
    <t xml:space="preserve">  平成28年度    胃がん検診（胃内視鏡検査）結果報告書（年齢階級別集計表）　2/3</t>
    <rPh sb="18" eb="19">
      <t>イ</t>
    </rPh>
    <rPh sb="19" eb="22">
      <t>ナイシキョウ</t>
    </rPh>
    <rPh sb="22" eb="24">
      <t>ケンサ</t>
    </rPh>
    <rPh sb="31" eb="33">
      <t>ネンレイ</t>
    </rPh>
    <rPh sb="33" eb="36">
      <t>カイキュウベツ</t>
    </rPh>
    <rPh sb="36" eb="39">
      <t>シュウケイヒョウ</t>
    </rPh>
    <phoneticPr fontId="5"/>
  </si>
  <si>
    <t xml:space="preserve"> 初診</t>
    <phoneticPr fontId="5"/>
  </si>
  <si>
    <t xml:space="preserve">  平成28年度    胃がん検診（胃内視鏡検査）結果報告書（年齢階級別集計表）　3/3</t>
    <rPh sb="18" eb="19">
      <t>イ</t>
    </rPh>
    <rPh sb="19" eb="22">
      <t>ナイシキョウ</t>
    </rPh>
    <rPh sb="22" eb="24">
      <t>ケンサ</t>
    </rPh>
    <rPh sb="31" eb="33">
      <t>ネンレイ</t>
    </rPh>
    <rPh sb="33" eb="36">
      <t>カイキュウベツ</t>
    </rPh>
    <rPh sb="36" eb="39">
      <t>シュウケイヒョウ</t>
    </rPh>
    <phoneticPr fontId="5"/>
  </si>
  <si>
    <t xml:space="preserve">  平成28年度    胃がん検診（胃部X線検査）結果報告書（検診方法別集計表）　1/1</t>
    <rPh sb="18" eb="20">
      <t>イブ</t>
    </rPh>
    <rPh sb="21" eb="22">
      <t>セン</t>
    </rPh>
    <rPh sb="22" eb="24">
      <t>ケンサ</t>
    </rPh>
    <rPh sb="31" eb="33">
      <t>ケンシン</t>
    </rPh>
    <rPh sb="33" eb="35">
      <t>ホウホウ</t>
    </rPh>
    <rPh sb="35" eb="36">
      <t>ベツ</t>
    </rPh>
    <rPh sb="36" eb="39">
      <t>シュウケイヒョウ</t>
    </rPh>
    <phoneticPr fontId="5"/>
  </si>
  <si>
    <t xml:space="preserve">検診車 </t>
    <phoneticPr fontId="5"/>
  </si>
  <si>
    <t>(平成29年3月末現在)</t>
    <phoneticPr fontId="5"/>
  </si>
  <si>
    <t xml:space="preserve"> 確   定   胃   が   ん</t>
    <phoneticPr fontId="5"/>
  </si>
  <si>
    <t>計</t>
    <phoneticPr fontId="5"/>
  </si>
  <si>
    <t xml:space="preserve">  男</t>
  </si>
  <si>
    <t xml:space="preserve">  初  診</t>
  </si>
  <si>
    <t xml:space="preserve">  再  診</t>
  </si>
  <si>
    <t xml:space="preserve">  計</t>
  </si>
  <si>
    <t xml:space="preserve">  女</t>
  </si>
  <si>
    <t>初  診</t>
  </si>
  <si>
    <t>再  診</t>
  </si>
  <si>
    <t xml:space="preserve">  男女計</t>
  </si>
  <si>
    <t>※40歳以上のみ計上</t>
    <rPh sb="3" eb="6">
      <t>サイイジョウ</t>
    </rPh>
    <rPh sb="8" eb="10">
      <t>ケイジョウ</t>
    </rPh>
    <phoneticPr fontId="5"/>
  </si>
  <si>
    <t>施設</t>
    <rPh sb="0" eb="2">
      <t>シセツ</t>
    </rPh>
    <phoneticPr fontId="5"/>
  </si>
  <si>
    <t>(平成29年3月末現在)</t>
    <phoneticPr fontId="13"/>
  </si>
  <si>
    <t xml:space="preserve"> 確   定   胃   が   ん</t>
    <phoneticPr fontId="5"/>
  </si>
  <si>
    <t>計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</si>
</sst>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,##0;\-#,##0;\-"/>
    <numFmt numFmtId="177" formatCode="#,##0.0;\-#,##0.0;\-"/>
    <numFmt numFmtId="178" formatCode="#,##0.0_ "/>
  </numFmts>
  <fonts count="44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24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b/>
      <sz val="26"/>
      <name val="ＭＳ Ｐ明朝"/>
      <family val="1"/>
      <charset val="128"/>
    </font>
    <font>
      <sz val="6.75"/>
      <name val="ＭＳ Ｐゴシック"/>
      <family val="3"/>
      <charset val="128"/>
    </font>
    <font>
      <sz val="24"/>
      <name val="ＭＳ Ｐゴシック"/>
      <family val="3"/>
      <charset val="128"/>
      <scheme val="minor"/>
    </font>
    <font>
      <b/>
      <sz val="18"/>
      <color indexed="10"/>
      <name val="ＭＳ Ｐ明朝"/>
      <family val="1"/>
      <charset val="128"/>
    </font>
    <font>
      <b/>
      <sz val="16"/>
      <color indexed="10"/>
      <name val="ＭＳ Ｐ明朝"/>
      <family val="1"/>
      <charset val="128"/>
    </font>
    <font>
      <b/>
      <sz val="16"/>
      <name val="ＭＳ Ｐ明朝"/>
      <family val="1"/>
      <charset val="128"/>
    </font>
    <font>
      <b/>
      <sz val="18"/>
      <name val="ＭＳ Ｐ明朝"/>
      <family val="1"/>
      <charset val="128"/>
    </font>
    <font>
      <b/>
      <sz val="16"/>
      <name val="ＭＳ Ｐゴシック"/>
      <family val="3"/>
      <charset val="128"/>
      <scheme val="minor"/>
    </font>
    <font>
      <sz val="16"/>
      <name val="ＭＳ Ｐ明朝"/>
      <family val="1"/>
      <charset val="128"/>
    </font>
    <font>
      <sz val="6.75"/>
      <name val="FixedSys"/>
      <charset val="128"/>
    </font>
    <font>
      <sz val="16"/>
      <name val="ＭＳ Ｐゴシック"/>
      <family val="3"/>
      <charset val="128"/>
      <scheme val="minor"/>
    </font>
    <font>
      <sz val="18"/>
      <name val="ＭＳ Ｐ明朝"/>
      <family val="1"/>
      <charset val="128"/>
    </font>
    <font>
      <sz val="18"/>
      <name val="ＭＳ Ｐゴシック"/>
      <family val="3"/>
      <charset val="128"/>
      <scheme val="minor"/>
    </font>
    <font>
      <sz val="20"/>
      <name val="ＭＳ Ｐ明朝"/>
      <family val="1"/>
      <charset val="128"/>
    </font>
    <font>
      <b/>
      <sz val="20"/>
      <name val="ＭＳ Ｐ明朝"/>
      <family val="1"/>
      <charset val="128"/>
    </font>
    <font>
      <b/>
      <sz val="18"/>
      <name val="ＭＳ Ｐゴシック"/>
      <family val="3"/>
      <charset val="128"/>
      <scheme val="minor"/>
    </font>
    <font>
      <b/>
      <sz val="14"/>
      <name val="ＭＳ Ｐ明朝"/>
      <family val="1"/>
      <charset val="128"/>
    </font>
    <font>
      <b/>
      <sz val="14"/>
      <name val="ＭＳ Ｐゴシック"/>
      <family val="3"/>
      <charset val="128"/>
      <scheme val="minor"/>
    </font>
    <font>
      <sz val="16"/>
      <name val="ＭＳ 明朝"/>
      <family val="1"/>
      <charset val="128"/>
    </font>
    <font>
      <sz val="11"/>
      <name val="ＭＳ 明朝"/>
      <family val="1"/>
      <charset val="128"/>
    </font>
    <font>
      <sz val="13.5"/>
      <name val="FixedSys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22"/>
      <name val="ＭＳ Ｐ明朝"/>
      <family val="1"/>
      <charset val="128"/>
    </font>
    <font>
      <b/>
      <sz val="24"/>
      <name val="ＭＳ Ｐ明朝"/>
      <family val="1"/>
      <charset val="128"/>
    </font>
    <font>
      <sz val="22"/>
      <name val="ＭＳ 明朝"/>
      <family val="1"/>
      <charset val="128"/>
    </font>
    <font>
      <b/>
      <sz val="11"/>
      <name val="ＭＳ Ｐ明朝"/>
      <family val="1"/>
      <charset val="128"/>
    </font>
    <font>
      <b/>
      <sz val="11"/>
      <name val="ＭＳ 明朝"/>
      <family val="1"/>
      <charset val="128"/>
    </font>
    <font>
      <sz val="14"/>
      <name val="ＭＳ Ｐゴシック"/>
      <family val="3"/>
      <charset val="128"/>
      <scheme val="minor"/>
    </font>
    <font>
      <sz val="14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b/>
      <sz val="22"/>
      <name val="ＭＳ Ｐ明朝"/>
      <family val="1"/>
      <charset val="128"/>
    </font>
    <font>
      <sz val="12"/>
      <name val="ＭＳ Ｐ明朝"/>
      <family val="1"/>
      <charset val="128"/>
    </font>
    <font>
      <sz val="13.5"/>
      <name val="ＭＳ Ｐ明朝"/>
      <family val="1"/>
      <charset val="128"/>
    </font>
    <font>
      <b/>
      <sz val="12"/>
      <color indexed="81"/>
      <name val="ＭＳ Ｐゴシック"/>
      <family val="3"/>
      <charset val="128"/>
    </font>
    <font>
      <sz val="22"/>
      <name val="ＭＳ Ｐゴシック"/>
      <family val="3"/>
      <charset val="128"/>
      <scheme val="minor"/>
    </font>
    <font>
      <b/>
      <sz val="20"/>
      <color indexed="10"/>
      <name val="ＭＳ Ｐ明朝"/>
      <family val="1"/>
      <charset val="128"/>
    </font>
    <font>
      <sz val="11"/>
      <name val="ＭＳ Ｐゴシック"/>
      <family val="3"/>
      <charset val="128"/>
      <scheme val="minor"/>
    </font>
    <font>
      <sz val="14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double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</borders>
  <cellStyleXfs count="18">
    <xf numFmtId="0" fontId="0" fillId="0" borderId="0">
      <alignment vertical="center"/>
    </xf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9" fontId="24" fillId="0" borderId="0" applyFont="0" applyFill="0" applyBorder="0" applyAlignment="0" applyProtection="0">
      <alignment vertical="center"/>
    </xf>
    <xf numFmtId="38" fontId="1" fillId="0" borderId="0" applyFill="0" applyBorder="0" applyAlignment="0" applyProtection="0"/>
    <xf numFmtId="38" fontId="25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26" fillId="0" borderId="0" applyFont="0" applyFill="0" applyBorder="0" applyAlignment="0" applyProtection="0">
      <alignment vertical="center"/>
    </xf>
    <xf numFmtId="0" fontId="24" fillId="0" borderId="0"/>
    <xf numFmtId="0" fontId="1" fillId="0" borderId="0"/>
    <xf numFmtId="0" fontId="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</cellStyleXfs>
  <cellXfs count="450">
    <xf numFmtId="0" fontId="0" fillId="0" borderId="0" xfId="0">
      <alignment vertical="center"/>
    </xf>
    <xf numFmtId="38" fontId="2" fillId="0" borderId="0" xfId="1" applyFont="1" applyProtection="1"/>
    <xf numFmtId="176" fontId="2" fillId="0" borderId="0" xfId="1" applyNumberFormat="1" applyFont="1" applyProtection="1"/>
    <xf numFmtId="176" fontId="4" fillId="0" borderId="0" xfId="1" applyNumberFormat="1" applyFont="1" applyProtection="1"/>
    <xf numFmtId="176" fontId="2" fillId="0" borderId="0" xfId="1" applyNumberFormat="1" applyFont="1" applyFill="1" applyProtection="1"/>
    <xf numFmtId="177" fontId="2" fillId="0" borderId="0" xfId="1" applyNumberFormat="1" applyFont="1" applyFill="1" applyProtection="1"/>
    <xf numFmtId="177" fontId="2" fillId="0" borderId="0" xfId="1" applyNumberFormat="1" applyFont="1" applyFill="1" applyAlignment="1" applyProtection="1">
      <alignment horizontal="right"/>
    </xf>
    <xf numFmtId="38" fontId="6" fillId="0" borderId="0" xfId="1" applyFont="1" applyProtection="1"/>
    <xf numFmtId="38" fontId="7" fillId="0" borderId="1" xfId="1" applyFont="1" applyBorder="1" applyAlignment="1" applyProtection="1">
      <alignment vertical="center"/>
    </xf>
    <xf numFmtId="38" fontId="8" fillId="0" borderId="1" xfId="1" applyFont="1" applyBorder="1" applyAlignment="1" applyProtection="1">
      <alignment vertical="center"/>
    </xf>
    <xf numFmtId="38" fontId="9" fillId="0" borderId="0" xfId="1" applyFont="1" applyProtection="1"/>
    <xf numFmtId="176" fontId="9" fillId="0" borderId="0" xfId="1" applyNumberFormat="1" applyFont="1" applyProtection="1"/>
    <xf numFmtId="176" fontId="9" fillId="0" borderId="0" xfId="1" applyNumberFormat="1" applyFont="1" applyAlignment="1" applyProtection="1">
      <alignment vertical="center"/>
    </xf>
    <xf numFmtId="176" fontId="9" fillId="0" borderId="0" xfId="1" applyNumberFormat="1" applyFont="1" applyFill="1" applyProtection="1"/>
    <xf numFmtId="177" fontId="9" fillId="0" borderId="0" xfId="1" applyNumberFormat="1" applyFont="1" applyFill="1" applyProtection="1"/>
    <xf numFmtId="38" fontId="11" fillId="0" borderId="0" xfId="1" applyFont="1" applyProtection="1"/>
    <xf numFmtId="38" fontId="14" fillId="0" borderId="0" xfId="1" applyFont="1" applyProtection="1"/>
    <xf numFmtId="176" fontId="12" fillId="0" borderId="8" xfId="1" applyNumberFormat="1" applyFont="1" applyFill="1" applyBorder="1" applyAlignment="1" applyProtection="1">
      <alignment horizontal="center"/>
    </xf>
    <xf numFmtId="38" fontId="12" fillId="0" borderId="0" xfId="1" applyFont="1" applyProtection="1"/>
    <xf numFmtId="176" fontId="15" fillId="0" borderId="0" xfId="1" applyNumberFormat="1" applyFont="1" applyFill="1" applyProtection="1"/>
    <xf numFmtId="177" fontId="15" fillId="0" borderId="0" xfId="1" applyNumberFormat="1" applyFont="1" applyFill="1" applyProtection="1"/>
    <xf numFmtId="177" fontId="15" fillId="0" borderId="0" xfId="1" applyNumberFormat="1" applyFont="1" applyFill="1" applyAlignment="1" applyProtection="1">
      <alignment horizontal="right"/>
    </xf>
    <xf numFmtId="38" fontId="16" fillId="0" borderId="0" xfId="1" applyFont="1" applyProtection="1"/>
    <xf numFmtId="38" fontId="12" fillId="0" borderId="6" xfId="1" applyFont="1" applyBorder="1" applyProtection="1"/>
    <xf numFmtId="38" fontId="12" fillId="0" borderId="7" xfId="1" applyFont="1" applyBorder="1" applyProtection="1"/>
    <xf numFmtId="38" fontId="12" fillId="0" borderId="8" xfId="1" applyFont="1" applyBorder="1" applyProtection="1"/>
    <xf numFmtId="176" fontId="17" fillId="0" borderId="15" xfId="1" applyNumberFormat="1" applyFont="1" applyFill="1" applyBorder="1" applyAlignment="1" applyProtection="1">
      <alignment shrinkToFit="1"/>
    </xf>
    <xf numFmtId="176" fontId="17" fillId="0" borderId="16" xfId="1" applyNumberFormat="1" applyFont="1" applyFill="1" applyBorder="1" applyAlignment="1" applyProtection="1">
      <alignment shrinkToFit="1"/>
    </xf>
    <xf numFmtId="177" fontId="17" fillId="0" borderId="15" xfId="1" applyNumberFormat="1" applyFont="1" applyFill="1" applyBorder="1" applyAlignment="1" applyProtection="1">
      <alignment horizontal="right" vertical="center" shrinkToFit="1"/>
    </xf>
    <xf numFmtId="177" fontId="17" fillId="0" borderId="16" xfId="1" applyNumberFormat="1" applyFont="1" applyFill="1" applyBorder="1" applyProtection="1"/>
    <xf numFmtId="177" fontId="17" fillId="0" borderId="16" xfId="1" applyNumberFormat="1" applyFont="1" applyFill="1" applyBorder="1" applyAlignment="1" applyProtection="1">
      <alignment horizontal="right"/>
    </xf>
    <xf numFmtId="38" fontId="12" fillId="0" borderId="17" xfId="1" applyFont="1" applyFill="1" applyBorder="1" applyProtection="1"/>
    <xf numFmtId="38" fontId="12" fillId="0" borderId="18" xfId="1" applyFont="1" applyFill="1" applyBorder="1" applyProtection="1"/>
    <xf numFmtId="38" fontId="12" fillId="0" borderId="19" xfId="1" applyFont="1" applyFill="1" applyBorder="1" applyProtection="1"/>
    <xf numFmtId="176" fontId="17" fillId="0" borderId="20" xfId="1" applyNumberFormat="1" applyFont="1" applyFill="1" applyBorder="1" applyAlignment="1" applyProtection="1">
      <alignment shrinkToFit="1"/>
    </xf>
    <xf numFmtId="176" fontId="17" fillId="0" borderId="21" xfId="1" applyNumberFormat="1" applyFont="1" applyFill="1" applyBorder="1" applyAlignment="1" applyProtection="1">
      <alignment shrinkToFit="1"/>
    </xf>
    <xf numFmtId="177" fontId="17" fillId="0" borderId="20" xfId="1" applyNumberFormat="1" applyFont="1" applyFill="1" applyBorder="1" applyAlignment="1" applyProtection="1">
      <alignment horizontal="right" vertical="center" shrinkToFit="1"/>
    </xf>
    <xf numFmtId="177" fontId="17" fillId="0" borderId="21" xfId="1" applyNumberFormat="1" applyFont="1" applyFill="1" applyBorder="1" applyProtection="1"/>
    <xf numFmtId="177" fontId="17" fillId="0" borderId="21" xfId="1" applyNumberFormat="1" applyFont="1" applyFill="1" applyBorder="1" applyAlignment="1" applyProtection="1">
      <alignment horizontal="right"/>
    </xf>
    <xf numFmtId="38" fontId="16" fillId="0" borderId="0" xfId="1" applyFont="1" applyFill="1" applyProtection="1"/>
    <xf numFmtId="38" fontId="12" fillId="0" borderId="12" xfId="1" applyFont="1" applyFill="1" applyBorder="1" applyProtection="1"/>
    <xf numFmtId="38" fontId="12" fillId="0" borderId="1" xfId="1" applyFont="1" applyFill="1" applyBorder="1" applyProtection="1"/>
    <xf numFmtId="38" fontId="12" fillId="0" borderId="13" xfId="1" applyFont="1" applyFill="1" applyBorder="1" applyProtection="1"/>
    <xf numFmtId="176" fontId="17" fillId="0" borderId="22" xfId="1" applyNumberFormat="1" applyFont="1" applyFill="1" applyBorder="1" applyAlignment="1" applyProtection="1">
      <alignment shrinkToFit="1"/>
    </xf>
    <xf numFmtId="176" fontId="17" fillId="0" borderId="14" xfId="1" applyNumberFormat="1" applyFont="1" applyFill="1" applyBorder="1" applyAlignment="1" applyProtection="1">
      <alignment shrinkToFit="1"/>
    </xf>
    <xf numFmtId="177" fontId="17" fillId="0" borderId="22" xfId="1" applyNumberFormat="1" applyFont="1" applyFill="1" applyBorder="1" applyAlignment="1" applyProtection="1">
      <alignment horizontal="right" vertical="center" shrinkToFit="1"/>
    </xf>
    <xf numFmtId="177" fontId="17" fillId="0" borderId="14" xfId="1" applyNumberFormat="1" applyFont="1" applyFill="1" applyBorder="1" applyProtection="1"/>
    <xf numFmtId="177" fontId="17" fillId="0" borderId="14" xfId="1" applyNumberFormat="1" applyFont="1" applyFill="1" applyBorder="1" applyAlignment="1" applyProtection="1">
      <alignment horizontal="right"/>
    </xf>
    <xf numFmtId="176" fontId="18" fillId="0" borderId="0" xfId="1" applyNumberFormat="1" applyFont="1" applyFill="1" applyBorder="1" applyAlignment="1" applyProtection="1">
      <alignment horizontal="right" shrinkToFit="1"/>
    </xf>
    <xf numFmtId="177" fontId="18" fillId="0" borderId="0" xfId="1" applyNumberFormat="1" applyFont="1" applyFill="1" applyProtection="1"/>
    <xf numFmtId="177" fontId="18" fillId="0" borderId="0" xfId="1" applyNumberFormat="1" applyFont="1" applyFill="1" applyAlignment="1" applyProtection="1">
      <alignment horizontal="right"/>
    </xf>
    <xf numFmtId="38" fontId="19" fillId="0" borderId="0" xfId="1" applyFont="1" applyFill="1" applyProtection="1"/>
    <xf numFmtId="38" fontId="12" fillId="0" borderId="5" xfId="1" applyFont="1" applyFill="1" applyBorder="1" applyProtection="1"/>
    <xf numFmtId="38" fontId="12" fillId="0" borderId="16" xfId="1" applyFont="1" applyFill="1" applyBorder="1" applyProtection="1"/>
    <xf numFmtId="176" fontId="17" fillId="0" borderId="16" xfId="1" applyNumberFormat="1" applyFont="1" applyFill="1" applyBorder="1" applyAlignment="1" applyProtection="1">
      <alignment shrinkToFit="1"/>
      <protection locked="0"/>
    </xf>
    <xf numFmtId="38" fontId="12" fillId="0" borderId="11" xfId="1" applyFont="1" applyFill="1" applyBorder="1" applyProtection="1"/>
    <xf numFmtId="38" fontId="12" fillId="0" borderId="11" xfId="1" applyFont="1" applyFill="1" applyBorder="1" applyAlignment="1" applyProtection="1">
      <alignment horizontal="center"/>
    </xf>
    <xf numFmtId="38" fontId="12" fillId="0" borderId="23" xfId="1" applyFont="1" applyFill="1" applyBorder="1" applyProtection="1"/>
    <xf numFmtId="38" fontId="12" fillId="0" borderId="24" xfId="1" applyFont="1" applyFill="1" applyBorder="1" applyProtection="1"/>
    <xf numFmtId="176" fontId="17" fillId="0" borderId="25" xfId="1" applyNumberFormat="1" applyFont="1" applyFill="1" applyBorder="1" applyAlignment="1" applyProtection="1">
      <alignment shrinkToFit="1"/>
      <protection locked="0"/>
    </xf>
    <xf numFmtId="176" fontId="17" fillId="0" borderId="25" xfId="1" applyNumberFormat="1" applyFont="1" applyFill="1" applyBorder="1" applyAlignment="1" applyProtection="1">
      <alignment shrinkToFit="1"/>
    </xf>
    <xf numFmtId="177" fontId="17" fillId="0" borderId="25" xfId="1" applyNumberFormat="1" applyFont="1" applyFill="1" applyBorder="1" applyProtection="1"/>
    <xf numFmtId="177" fontId="17" fillId="0" borderId="25" xfId="1" applyNumberFormat="1" applyFont="1" applyFill="1" applyBorder="1" applyAlignment="1" applyProtection="1">
      <alignment horizontal="right"/>
    </xf>
    <xf numFmtId="38" fontId="12" fillId="0" borderId="26" xfId="1" applyFont="1" applyFill="1" applyBorder="1" applyProtection="1"/>
    <xf numFmtId="38" fontId="12" fillId="0" borderId="27" xfId="1" applyFont="1" applyFill="1" applyBorder="1" applyProtection="1"/>
    <xf numFmtId="38" fontId="12" fillId="0" borderId="28" xfId="1" applyFont="1" applyFill="1" applyBorder="1" applyProtection="1"/>
    <xf numFmtId="176" fontId="17" fillId="0" borderId="26" xfId="1" applyNumberFormat="1" applyFont="1" applyFill="1" applyBorder="1" applyAlignment="1" applyProtection="1">
      <alignment shrinkToFit="1"/>
      <protection locked="0"/>
    </xf>
    <xf numFmtId="176" fontId="17" fillId="0" borderId="26" xfId="1" applyNumberFormat="1" applyFont="1" applyFill="1" applyBorder="1" applyAlignment="1" applyProtection="1">
      <alignment shrinkToFit="1"/>
    </xf>
    <xf numFmtId="177" fontId="17" fillId="0" borderId="26" xfId="1" applyNumberFormat="1" applyFont="1" applyFill="1" applyBorder="1" applyProtection="1"/>
    <xf numFmtId="177" fontId="17" fillId="0" borderId="26" xfId="1" applyNumberFormat="1" applyFont="1" applyFill="1" applyBorder="1" applyAlignment="1" applyProtection="1">
      <alignment horizontal="right"/>
    </xf>
    <xf numFmtId="38" fontId="12" fillId="0" borderId="14" xfId="1" applyFont="1" applyFill="1" applyBorder="1" applyProtection="1"/>
    <xf numFmtId="176" fontId="17" fillId="0" borderId="14" xfId="1" applyNumberFormat="1" applyFont="1" applyFill="1" applyBorder="1" applyAlignment="1" applyProtection="1">
      <alignment shrinkToFit="1"/>
      <protection locked="0"/>
    </xf>
    <xf numFmtId="38" fontId="12" fillId="0" borderId="6" xfId="1" applyFont="1" applyFill="1" applyBorder="1" applyProtection="1"/>
    <xf numFmtId="38" fontId="12" fillId="0" borderId="8" xfId="1" applyFont="1" applyFill="1" applyBorder="1" applyProtection="1"/>
    <xf numFmtId="38" fontId="12" fillId="0" borderId="0" xfId="1" applyFont="1" applyBorder="1" applyProtection="1"/>
    <xf numFmtId="176" fontId="15" fillId="0" borderId="0" xfId="1" applyNumberFormat="1" applyFont="1" applyFill="1" applyBorder="1" applyAlignment="1" applyProtection="1">
      <alignment shrinkToFit="1"/>
      <protection locked="0"/>
    </xf>
    <xf numFmtId="176" fontId="15" fillId="0" borderId="0" xfId="1" applyNumberFormat="1" applyFont="1" applyFill="1" applyBorder="1" applyAlignment="1" applyProtection="1">
      <alignment shrinkToFit="1"/>
    </xf>
    <xf numFmtId="177" fontId="15" fillId="0" borderId="0" xfId="1" applyNumberFormat="1" applyFont="1" applyFill="1" applyBorder="1" applyProtection="1"/>
    <xf numFmtId="177" fontId="15" fillId="0" borderId="0" xfId="1" applyNumberFormat="1" applyFont="1" applyFill="1" applyBorder="1" applyAlignment="1" applyProtection="1">
      <alignment horizontal="right"/>
    </xf>
    <xf numFmtId="38" fontId="4" fillId="0" borderId="0" xfId="1" applyFont="1" applyProtection="1"/>
    <xf numFmtId="38" fontId="2" fillId="0" borderId="0" xfId="1" applyFont="1" applyFill="1" applyProtection="1"/>
    <xf numFmtId="49" fontId="2" fillId="0" borderId="0" xfId="1" applyNumberFormat="1" applyFont="1" applyFill="1" applyProtection="1"/>
    <xf numFmtId="176" fontId="20" fillId="0" borderId="0" xfId="1" applyNumberFormat="1" applyFont="1" applyProtection="1"/>
    <xf numFmtId="176" fontId="20" fillId="0" borderId="0" xfId="1" applyNumberFormat="1" applyFont="1" applyAlignment="1" applyProtection="1">
      <alignment vertical="center"/>
    </xf>
    <xf numFmtId="176" fontId="20" fillId="0" borderId="0" xfId="1" applyNumberFormat="1" applyFont="1" applyFill="1" applyProtection="1"/>
    <xf numFmtId="177" fontId="20" fillId="0" borderId="0" xfId="1" applyNumberFormat="1" applyFont="1" applyFill="1" applyProtection="1"/>
    <xf numFmtId="38" fontId="21" fillId="0" borderId="0" xfId="1" applyFont="1" applyProtection="1"/>
    <xf numFmtId="38" fontId="15" fillId="0" borderId="0" xfId="1" applyFont="1" applyProtection="1"/>
    <xf numFmtId="38" fontId="15" fillId="0" borderId="0" xfId="1" applyFont="1" applyFill="1" applyProtection="1"/>
    <xf numFmtId="0" fontId="15" fillId="0" borderId="0" xfId="1" applyNumberFormat="1" applyFont="1" applyFill="1" applyProtection="1"/>
    <xf numFmtId="176" fontId="17" fillId="0" borderId="15" xfId="1" applyNumberFormat="1" applyFont="1" applyBorder="1" applyAlignment="1" applyProtection="1">
      <alignment horizontal="right"/>
    </xf>
    <xf numFmtId="176" fontId="17" fillId="0" borderId="6" xfId="1" applyNumberFormat="1" applyFont="1" applyFill="1" applyBorder="1" applyAlignment="1" applyProtection="1">
      <alignment shrinkToFit="1"/>
      <protection locked="0"/>
    </xf>
    <xf numFmtId="38" fontId="12" fillId="0" borderId="17" xfId="1" applyFont="1" applyBorder="1" applyProtection="1"/>
    <xf numFmtId="38" fontId="12" fillId="0" borderId="18" xfId="1" applyFont="1" applyBorder="1" applyProtection="1"/>
    <xf numFmtId="38" fontId="12" fillId="0" borderId="19" xfId="1" applyFont="1" applyBorder="1" applyProtection="1"/>
    <xf numFmtId="176" fontId="17" fillId="0" borderId="20" xfId="1" applyNumberFormat="1" applyFont="1" applyBorder="1" applyAlignment="1" applyProtection="1">
      <alignment horizontal="right"/>
    </xf>
    <xf numFmtId="176" fontId="17" fillId="0" borderId="21" xfId="1" applyNumberFormat="1" applyFont="1" applyFill="1" applyBorder="1" applyAlignment="1" applyProtection="1">
      <alignment shrinkToFit="1"/>
      <protection locked="0"/>
    </xf>
    <xf numFmtId="176" fontId="17" fillId="0" borderId="17" xfId="1" applyNumberFormat="1" applyFont="1" applyFill="1" applyBorder="1" applyAlignment="1" applyProtection="1">
      <alignment shrinkToFit="1"/>
      <protection locked="0"/>
    </xf>
    <xf numFmtId="38" fontId="12" fillId="0" borderId="12" xfId="1" applyFont="1" applyBorder="1" applyProtection="1"/>
    <xf numFmtId="38" fontId="12" fillId="0" borderId="1" xfId="1" applyFont="1" applyBorder="1" applyProtection="1"/>
    <xf numFmtId="38" fontId="12" fillId="0" borderId="13" xfId="1" applyFont="1" applyBorder="1" applyProtection="1"/>
    <xf numFmtId="176" fontId="17" fillId="0" borderId="22" xfId="1" applyNumberFormat="1" applyFont="1" applyFill="1" applyBorder="1" applyAlignment="1" applyProtection="1"/>
    <xf numFmtId="176" fontId="17" fillId="0" borderId="12" xfId="1" applyNumberFormat="1" applyFont="1" applyFill="1" applyBorder="1" applyAlignment="1" applyProtection="1">
      <alignment shrinkToFit="1"/>
      <protection locked="0"/>
    </xf>
    <xf numFmtId="38" fontId="19" fillId="0" borderId="0" xfId="1" applyFont="1" applyProtection="1"/>
    <xf numFmtId="38" fontId="12" fillId="0" borderId="5" xfId="1" applyFont="1" applyBorder="1" applyProtection="1"/>
    <xf numFmtId="38" fontId="12" fillId="0" borderId="16" xfId="1" applyFont="1" applyBorder="1" applyProtection="1"/>
    <xf numFmtId="176" fontId="17" fillId="0" borderId="16" xfId="2" applyNumberFormat="1" applyFont="1" applyFill="1" applyBorder="1" applyAlignment="1" applyProtection="1">
      <alignment shrinkToFit="1"/>
      <protection locked="0"/>
    </xf>
    <xf numFmtId="38" fontId="12" fillId="0" borderId="11" xfId="1" applyFont="1" applyBorder="1" applyProtection="1"/>
    <xf numFmtId="38" fontId="12" fillId="0" borderId="11" xfId="1" applyFont="1" applyBorder="1" applyAlignment="1" applyProtection="1">
      <alignment horizontal="center"/>
    </xf>
    <xf numFmtId="38" fontId="12" fillId="0" borderId="23" xfId="1" applyFont="1" applyBorder="1" applyProtection="1"/>
    <xf numFmtId="38" fontId="12" fillId="0" borderId="24" xfId="1" applyFont="1" applyBorder="1" applyProtection="1"/>
    <xf numFmtId="176" fontId="17" fillId="0" borderId="29" xfId="1" applyNumberFormat="1" applyFont="1" applyBorder="1" applyAlignment="1" applyProtection="1">
      <alignment horizontal="right"/>
    </xf>
    <xf numFmtId="176" fontId="17" fillId="0" borderId="25" xfId="2" applyNumberFormat="1" applyFont="1" applyFill="1" applyBorder="1" applyAlignment="1" applyProtection="1">
      <alignment shrinkToFit="1"/>
      <protection locked="0"/>
    </xf>
    <xf numFmtId="177" fontId="17" fillId="0" borderId="29" xfId="1" applyNumberFormat="1" applyFont="1" applyFill="1" applyBorder="1" applyAlignment="1" applyProtection="1">
      <alignment horizontal="right" vertical="center" shrinkToFit="1"/>
    </xf>
    <xf numFmtId="38" fontId="12" fillId="0" borderId="26" xfId="1" applyFont="1" applyBorder="1" applyProtection="1"/>
    <xf numFmtId="38" fontId="12" fillId="0" borderId="27" xfId="1" applyFont="1" applyBorder="1" applyProtection="1"/>
    <xf numFmtId="38" fontId="12" fillId="0" borderId="28" xfId="1" applyFont="1" applyBorder="1" applyProtection="1"/>
    <xf numFmtId="176" fontId="17" fillId="0" borderId="30" xfId="1" applyNumberFormat="1" applyFont="1" applyFill="1" applyBorder="1" applyAlignment="1" applyProtection="1"/>
    <xf numFmtId="176" fontId="17" fillId="0" borderId="26" xfId="2" applyNumberFormat="1" applyFont="1" applyFill="1" applyBorder="1" applyAlignment="1" applyProtection="1">
      <alignment shrinkToFit="1"/>
      <protection locked="0"/>
    </xf>
    <xf numFmtId="177" fontId="17" fillId="0" borderId="30" xfId="1" applyNumberFormat="1" applyFont="1" applyFill="1" applyBorder="1" applyAlignment="1" applyProtection="1">
      <alignment horizontal="right" vertical="center" shrinkToFit="1"/>
    </xf>
    <xf numFmtId="38" fontId="12" fillId="0" borderId="14" xfId="1" applyFont="1" applyBorder="1" applyProtection="1"/>
    <xf numFmtId="176" fontId="17" fillId="0" borderId="22" xfId="1" applyNumberFormat="1" applyFont="1" applyBorder="1" applyAlignment="1" applyProtection="1">
      <alignment horizontal="right"/>
    </xf>
    <xf numFmtId="176" fontId="17" fillId="0" borderId="14" xfId="2" applyNumberFormat="1" applyFont="1" applyFill="1" applyBorder="1" applyAlignment="1" applyProtection="1">
      <alignment shrinkToFit="1"/>
      <protection locked="0"/>
    </xf>
    <xf numFmtId="38" fontId="12" fillId="0" borderId="0" xfId="1" applyFont="1" applyFill="1" applyBorder="1" applyProtection="1"/>
    <xf numFmtId="176" fontId="15" fillId="0" borderId="0" xfId="1" applyNumberFormat="1" applyFont="1" applyFill="1" applyBorder="1" applyAlignment="1" applyProtection="1"/>
    <xf numFmtId="176" fontId="15" fillId="0" borderId="0" xfId="1" applyNumberFormat="1" applyFont="1" applyProtection="1"/>
    <xf numFmtId="38" fontId="22" fillId="0" borderId="0" xfId="1" applyFont="1" applyProtection="1"/>
    <xf numFmtId="176" fontId="23" fillId="0" borderId="0" xfId="1" applyNumberFormat="1" applyFont="1" applyProtection="1"/>
    <xf numFmtId="176" fontId="23" fillId="0" borderId="0" xfId="1" applyNumberFormat="1" applyFont="1" applyFill="1" applyProtection="1"/>
    <xf numFmtId="177" fontId="23" fillId="0" borderId="0" xfId="1" applyNumberFormat="1" applyFont="1" applyFill="1" applyProtection="1"/>
    <xf numFmtId="177" fontId="23" fillId="0" borderId="0" xfId="1" applyNumberFormat="1" applyFont="1" applyFill="1" applyAlignment="1" applyProtection="1">
      <alignment horizontal="right"/>
    </xf>
    <xf numFmtId="38" fontId="23" fillId="0" borderId="0" xfId="1" applyFont="1" applyProtection="1"/>
    <xf numFmtId="38" fontId="23" fillId="0" borderId="0" xfId="1" applyFont="1" applyFill="1" applyProtection="1"/>
    <xf numFmtId="0" fontId="23" fillId="0" borderId="0" xfId="1" applyNumberFormat="1" applyFont="1" applyFill="1" applyProtection="1"/>
    <xf numFmtId="38" fontId="27" fillId="0" borderId="0" xfId="1" applyFont="1" applyProtection="1"/>
    <xf numFmtId="38" fontId="28" fillId="0" borderId="0" xfId="1" applyFont="1" applyProtection="1"/>
    <xf numFmtId="38" fontId="29" fillId="0" borderId="0" xfId="1" applyFont="1" applyProtection="1"/>
    <xf numFmtId="38" fontId="20" fillId="0" borderId="0" xfId="1" applyFont="1" applyProtection="1"/>
    <xf numFmtId="38" fontId="30" fillId="0" borderId="0" xfId="1" applyFont="1" applyProtection="1"/>
    <xf numFmtId="38" fontId="18" fillId="0" borderId="1" xfId="1" applyFont="1" applyBorder="1" applyAlignment="1" applyProtection="1">
      <alignment horizontal="left"/>
      <protection locked="0"/>
    </xf>
    <xf numFmtId="38" fontId="31" fillId="0" borderId="0" xfId="1" applyFont="1" applyProtection="1"/>
    <xf numFmtId="38" fontId="32" fillId="0" borderId="0" xfId="1" applyFont="1" applyProtection="1"/>
    <xf numFmtId="38" fontId="12" fillId="0" borderId="8" xfId="1" applyFont="1" applyFill="1" applyBorder="1" applyAlignment="1" applyProtection="1">
      <alignment horizontal="center"/>
    </xf>
    <xf numFmtId="177" fontId="33" fillId="0" borderId="0" xfId="8" applyNumberFormat="1" applyFont="1" applyFill="1" applyBorder="1" applyAlignment="1">
      <alignment vertical="center" shrinkToFit="1"/>
    </xf>
    <xf numFmtId="38" fontId="33" fillId="0" borderId="3" xfId="1" applyFont="1" applyBorder="1" applyProtection="1"/>
    <xf numFmtId="0" fontId="33" fillId="0" borderId="0" xfId="8" applyFont="1" applyFill="1" applyBorder="1" applyAlignment="1">
      <alignment horizontal="center" vertical="center" textRotation="255"/>
    </xf>
    <xf numFmtId="0" fontId="33" fillId="0" borderId="4" xfId="8" applyFont="1" applyFill="1" applyBorder="1" applyAlignment="1">
      <alignment horizontal="center" vertical="center" textRotation="255"/>
    </xf>
    <xf numFmtId="176" fontId="12" fillId="0" borderId="33" xfId="8" applyNumberFormat="1" applyFont="1" applyFill="1" applyBorder="1" applyAlignment="1">
      <alignment horizontal="right"/>
    </xf>
    <xf numFmtId="177" fontId="12" fillId="0" borderId="33" xfId="8" applyNumberFormat="1" applyFont="1" applyFill="1" applyBorder="1" applyAlignment="1">
      <alignment horizontal="right"/>
    </xf>
    <xf numFmtId="177" fontId="12" fillId="0" borderId="34" xfId="8" applyNumberFormat="1" applyFont="1" applyFill="1" applyBorder="1" applyAlignment="1">
      <alignment horizontal="right"/>
    </xf>
    <xf numFmtId="176" fontId="32" fillId="0" borderId="0" xfId="8" applyNumberFormat="1" applyFont="1" applyFill="1" applyAlignment="1">
      <alignment vertical="center"/>
    </xf>
    <xf numFmtId="176" fontId="33" fillId="0" borderId="9" xfId="8" applyNumberFormat="1" applyFont="1" applyFill="1" applyBorder="1" applyAlignment="1">
      <alignment vertical="center"/>
    </xf>
    <xf numFmtId="176" fontId="33" fillId="0" borderId="10" xfId="8" applyNumberFormat="1" applyFont="1" applyFill="1" applyBorder="1" applyAlignment="1">
      <alignment vertical="center"/>
    </xf>
    <xf numFmtId="176" fontId="12" fillId="0" borderId="0" xfId="8" applyNumberFormat="1" applyFont="1" applyFill="1" applyBorder="1" applyAlignment="1">
      <alignment horizontal="right"/>
    </xf>
    <xf numFmtId="177" fontId="12" fillId="0" borderId="0" xfId="8" applyNumberFormat="1" applyFont="1" applyFill="1" applyBorder="1" applyAlignment="1">
      <alignment horizontal="right"/>
    </xf>
    <xf numFmtId="177" fontId="12" fillId="0" borderId="10" xfId="8" applyNumberFormat="1" applyFont="1" applyFill="1" applyBorder="1" applyAlignment="1">
      <alignment horizontal="right"/>
    </xf>
    <xf numFmtId="176" fontId="12" fillId="0" borderId="9" xfId="8" applyNumberFormat="1" applyFont="1" applyFill="1" applyBorder="1" applyAlignment="1">
      <alignment horizontal="right"/>
    </xf>
    <xf numFmtId="177" fontId="12" fillId="0" borderId="0" xfId="8" applyNumberFormat="1" applyFont="1" applyFill="1" applyAlignment="1">
      <alignment horizontal="right"/>
    </xf>
    <xf numFmtId="176" fontId="12" fillId="0" borderId="0" xfId="8" applyNumberFormat="1" applyFont="1" applyFill="1" applyBorder="1" applyAlignment="1">
      <alignment horizontal="right" shrinkToFit="1"/>
    </xf>
    <xf numFmtId="176" fontId="12" fillId="0" borderId="35" xfId="8" applyNumberFormat="1" applyFont="1" applyFill="1" applyBorder="1" applyAlignment="1">
      <alignment horizontal="right"/>
    </xf>
    <xf numFmtId="176" fontId="12" fillId="0" borderId="9" xfId="1" applyNumberFormat="1" applyFont="1" applyFill="1" applyBorder="1" applyAlignment="1" applyProtection="1">
      <alignment horizontal="right"/>
    </xf>
    <xf numFmtId="176" fontId="12" fillId="0" borderId="0" xfId="1" applyNumberFormat="1" applyFont="1" applyFill="1" applyBorder="1" applyAlignment="1" applyProtection="1">
      <alignment horizontal="right"/>
    </xf>
    <xf numFmtId="38" fontId="27" fillId="0" borderId="0" xfId="1" applyFont="1" applyFill="1" applyProtection="1"/>
    <xf numFmtId="38" fontId="27" fillId="0" borderId="0" xfId="1" applyFont="1" applyFill="1" applyBorder="1" applyProtection="1"/>
    <xf numFmtId="38" fontId="12" fillId="0" borderId="0" xfId="1" applyFont="1" applyFill="1" applyProtection="1"/>
    <xf numFmtId="38" fontId="28" fillId="0" borderId="0" xfId="1" applyFont="1" applyFill="1" applyProtection="1"/>
    <xf numFmtId="38" fontId="9" fillId="0" borderId="0" xfId="1" applyFont="1" applyFill="1" applyProtection="1"/>
    <xf numFmtId="38" fontId="9" fillId="0" borderId="1" xfId="1" applyFont="1" applyFill="1" applyBorder="1" applyAlignment="1" applyProtection="1">
      <protection locked="0"/>
    </xf>
    <xf numFmtId="38" fontId="33" fillId="0" borderId="2" xfId="1" applyFont="1" applyFill="1" applyBorder="1" applyAlignment="1" applyProtection="1">
      <alignment horizontal="center" vertical="center"/>
    </xf>
    <xf numFmtId="38" fontId="33" fillId="0" borderId="3" xfId="1" applyFont="1" applyFill="1" applyBorder="1" applyAlignment="1" applyProtection="1">
      <alignment horizontal="center" vertical="center"/>
    </xf>
    <xf numFmtId="38" fontId="12" fillId="0" borderId="2" xfId="1" applyFont="1" applyFill="1" applyBorder="1" applyAlignment="1" applyProtection="1">
      <alignment horizontal="center" vertical="center" textRotation="255"/>
    </xf>
    <xf numFmtId="38" fontId="12" fillId="0" borderId="3" xfId="1" applyFont="1" applyFill="1" applyBorder="1" applyAlignment="1" applyProtection="1">
      <alignment horizontal="center" vertical="center" textRotation="255"/>
    </xf>
    <xf numFmtId="38" fontId="12" fillId="0" borderId="3" xfId="1" applyFont="1" applyFill="1" applyBorder="1" applyAlignment="1" applyProtection="1">
      <alignment horizontal="center" vertical="center"/>
    </xf>
    <xf numFmtId="38" fontId="12" fillId="0" borderId="3" xfId="1" applyFont="1" applyFill="1" applyBorder="1" applyAlignment="1" applyProtection="1">
      <alignment horizontal="center" vertical="center" shrinkToFit="1"/>
    </xf>
    <xf numFmtId="38" fontId="12" fillId="0" borderId="3" xfId="1" applyFont="1" applyFill="1" applyBorder="1" applyAlignment="1" applyProtection="1">
      <alignment horizontal="center" vertical="center" textRotation="255" shrinkToFit="1"/>
    </xf>
    <xf numFmtId="0" fontId="12" fillId="0" borderId="3" xfId="8" applyFont="1" applyFill="1" applyBorder="1" applyAlignment="1">
      <alignment horizontal="center" vertical="center" textRotation="255"/>
    </xf>
    <xf numFmtId="0" fontId="12" fillId="0" borderId="4" xfId="8" applyFont="1" applyFill="1" applyBorder="1" applyAlignment="1">
      <alignment horizontal="center" vertical="center" textRotation="255"/>
    </xf>
    <xf numFmtId="38" fontId="32" fillId="0" borderId="0" xfId="1" applyFont="1" applyFill="1" applyProtection="1"/>
    <xf numFmtId="177" fontId="12" fillId="0" borderId="1" xfId="1" applyNumberFormat="1" applyFont="1" applyFill="1" applyBorder="1" applyAlignment="1" applyProtection="1">
      <alignment horizontal="right" vertical="center"/>
    </xf>
    <xf numFmtId="177" fontId="12" fillId="0" borderId="13" xfId="1" applyNumberFormat="1" applyFont="1" applyFill="1" applyBorder="1" applyAlignment="1" applyProtection="1">
      <alignment horizontal="right" vertical="center"/>
    </xf>
    <xf numFmtId="38" fontId="35" fillId="0" borderId="0" xfId="1" applyFont="1" applyProtection="1"/>
    <xf numFmtId="38" fontId="36" fillId="0" borderId="0" xfId="1" applyFont="1" applyProtection="1"/>
    <xf numFmtId="0" fontId="12" fillId="0" borderId="5" xfId="8" applyFont="1" applyBorder="1" applyAlignment="1" applyProtection="1">
      <alignment horizontal="center" vertical="center"/>
    </xf>
    <xf numFmtId="177" fontId="12" fillId="0" borderId="0" xfId="8" applyNumberFormat="1" applyFont="1" applyFill="1" applyBorder="1" applyAlignment="1">
      <alignment vertical="center" shrinkToFit="1"/>
    </xf>
    <xf numFmtId="38" fontId="12" fillId="0" borderId="3" xfId="1" applyFont="1" applyBorder="1" applyProtection="1"/>
    <xf numFmtId="0" fontId="12" fillId="0" borderId="0" xfId="8" applyFont="1" applyFill="1" applyBorder="1" applyAlignment="1">
      <alignment horizontal="center" vertical="center" textRotation="255"/>
    </xf>
    <xf numFmtId="0" fontId="12" fillId="0" borderId="10" xfId="8" applyFont="1" applyFill="1" applyBorder="1" applyAlignment="1">
      <alignment horizontal="center" vertical="center" textRotation="255"/>
    </xf>
    <xf numFmtId="176" fontId="12" fillId="0" borderId="36" xfId="8" applyNumberFormat="1" applyFont="1" applyFill="1" applyBorder="1" applyAlignment="1">
      <alignment horizontal="center" vertical="center"/>
    </xf>
    <xf numFmtId="178" fontId="12" fillId="0" borderId="33" xfId="8" applyNumberFormat="1" applyFont="1" applyFill="1" applyBorder="1" applyAlignment="1">
      <alignment horizontal="right"/>
    </xf>
    <xf numFmtId="178" fontId="12" fillId="0" borderId="34" xfId="8" applyNumberFormat="1" applyFont="1" applyFill="1" applyBorder="1" applyAlignment="1">
      <alignment horizontal="right"/>
    </xf>
    <xf numFmtId="176" fontId="1" fillId="0" borderId="0" xfId="8" applyNumberFormat="1" applyFont="1" applyFill="1" applyAlignment="1">
      <alignment vertical="center"/>
    </xf>
    <xf numFmtId="176" fontId="12" fillId="0" borderId="11" xfId="8" applyNumberFormat="1" applyFont="1" applyBorder="1" applyAlignment="1">
      <alignment vertical="center"/>
    </xf>
    <xf numFmtId="176" fontId="12" fillId="0" borderId="0" xfId="8" applyNumberFormat="1" applyFont="1" applyBorder="1" applyAlignment="1">
      <alignment horizontal="right"/>
    </xf>
    <xf numFmtId="178" fontId="12" fillId="0" borderId="0" xfId="8" applyNumberFormat="1" applyFont="1" applyFill="1" applyBorder="1" applyAlignment="1">
      <alignment horizontal="right"/>
    </xf>
    <xf numFmtId="178" fontId="12" fillId="0" borderId="10" xfId="8" applyNumberFormat="1" applyFont="1" applyFill="1" applyBorder="1" applyAlignment="1">
      <alignment horizontal="right"/>
    </xf>
    <xf numFmtId="176" fontId="12" fillId="0" borderId="11" xfId="1" applyNumberFormat="1" applyFont="1" applyFill="1" applyBorder="1" applyAlignment="1" applyProtection="1">
      <alignment horizontal="center"/>
    </xf>
    <xf numFmtId="176" fontId="12" fillId="0" borderId="0" xfId="1" applyNumberFormat="1" applyFont="1" applyBorder="1" applyProtection="1"/>
    <xf numFmtId="176" fontId="12" fillId="0" borderId="14" xfId="1" applyNumberFormat="1" applyFont="1" applyBorder="1" applyAlignment="1" applyProtection="1">
      <alignment horizontal="center"/>
    </xf>
    <xf numFmtId="176" fontId="12" fillId="0" borderId="1" xfId="1" applyNumberFormat="1" applyFont="1" applyBorder="1" applyProtection="1"/>
    <xf numFmtId="176" fontId="12" fillId="0" borderId="1" xfId="1" applyNumberFormat="1" applyFont="1" applyBorder="1" applyAlignment="1" applyProtection="1">
      <alignment horizontal="right" vertical="center"/>
    </xf>
    <xf numFmtId="176" fontId="12" fillId="0" borderId="13" xfId="1" applyNumberFormat="1" applyFont="1" applyBorder="1" applyAlignment="1" applyProtection="1">
      <alignment horizontal="right" vertical="center"/>
    </xf>
    <xf numFmtId="177" fontId="2" fillId="0" borderId="0" xfId="1" applyNumberFormat="1" applyFont="1" applyProtection="1"/>
    <xf numFmtId="177" fontId="2" fillId="0" borderId="0" xfId="1" applyNumberFormat="1" applyFont="1" applyAlignment="1" applyProtection="1">
      <alignment horizontal="right"/>
    </xf>
    <xf numFmtId="177" fontId="9" fillId="0" borderId="0" xfId="1" applyNumberFormat="1" applyFont="1" applyProtection="1"/>
    <xf numFmtId="177" fontId="15" fillId="0" borderId="0" xfId="1" applyNumberFormat="1" applyFont="1" applyProtection="1"/>
    <xf numFmtId="177" fontId="15" fillId="0" borderId="0" xfId="1" applyNumberFormat="1" applyFont="1" applyAlignment="1" applyProtection="1">
      <alignment horizontal="right"/>
    </xf>
    <xf numFmtId="177" fontId="17" fillId="0" borderId="16" xfId="1" applyNumberFormat="1" applyFont="1" applyBorder="1" applyAlignment="1" applyProtection="1">
      <alignment horizontal="right"/>
    </xf>
    <xf numFmtId="177" fontId="15" fillId="0" borderId="0" xfId="1" applyNumberFormat="1" applyFont="1" applyBorder="1" applyProtection="1"/>
    <xf numFmtId="177" fontId="15" fillId="0" borderId="0" xfId="1" applyNumberFormat="1" applyFont="1" applyBorder="1" applyAlignment="1" applyProtection="1">
      <alignment horizontal="right"/>
    </xf>
    <xf numFmtId="49" fontId="2" fillId="0" borderId="0" xfId="1" applyNumberFormat="1" applyFont="1" applyProtection="1"/>
    <xf numFmtId="177" fontId="20" fillId="0" borderId="0" xfId="1" applyNumberFormat="1" applyFont="1" applyProtection="1"/>
    <xf numFmtId="0" fontId="15" fillId="0" borderId="0" xfId="1" applyNumberFormat="1" applyFont="1" applyProtection="1"/>
    <xf numFmtId="177" fontId="17" fillId="0" borderId="21" xfId="1" applyNumberFormat="1" applyFont="1" applyBorder="1" applyAlignment="1" applyProtection="1">
      <alignment horizontal="right"/>
    </xf>
    <xf numFmtId="177" fontId="17" fillId="0" borderId="14" xfId="1" applyNumberFormat="1" applyFont="1" applyBorder="1" applyAlignment="1" applyProtection="1">
      <alignment horizontal="right"/>
    </xf>
    <xf numFmtId="177" fontId="18" fillId="0" borderId="0" xfId="1" applyNumberFormat="1" applyFont="1" applyProtection="1"/>
    <xf numFmtId="177" fontId="18" fillId="0" borderId="0" xfId="1" applyNumberFormat="1" applyFont="1" applyAlignment="1" applyProtection="1">
      <alignment horizontal="right"/>
    </xf>
    <xf numFmtId="177" fontId="17" fillId="0" borderId="16" xfId="1" applyNumberFormat="1" applyFont="1" applyBorder="1" applyProtection="1"/>
    <xf numFmtId="177" fontId="17" fillId="0" borderId="25" xfId="1" applyNumberFormat="1" applyFont="1" applyBorder="1" applyProtection="1"/>
    <xf numFmtId="177" fontId="17" fillId="0" borderId="25" xfId="1" applyNumberFormat="1" applyFont="1" applyBorder="1" applyAlignment="1" applyProtection="1">
      <alignment horizontal="right"/>
    </xf>
    <xf numFmtId="177" fontId="17" fillId="0" borderId="26" xfId="1" applyNumberFormat="1" applyFont="1" applyBorder="1" applyProtection="1"/>
    <xf numFmtId="177" fontId="17" fillId="0" borderId="26" xfId="1" applyNumberFormat="1" applyFont="1" applyBorder="1" applyAlignment="1" applyProtection="1">
      <alignment horizontal="right"/>
    </xf>
    <xf numFmtId="177" fontId="17" fillId="0" borderId="14" xfId="1" applyNumberFormat="1" applyFont="1" applyBorder="1" applyProtection="1"/>
    <xf numFmtId="38" fontId="16" fillId="0" borderId="0" xfId="1" applyFont="1" applyAlignment="1" applyProtection="1">
      <alignment horizontal="right"/>
    </xf>
    <xf numFmtId="38" fontId="19" fillId="0" borderId="0" xfId="1" applyFont="1" applyAlignment="1" applyProtection="1">
      <alignment horizontal="right"/>
    </xf>
    <xf numFmtId="177" fontId="23" fillId="0" borderId="0" xfId="1" applyNumberFormat="1" applyFont="1" applyProtection="1"/>
    <xf numFmtId="177" fontId="23" fillId="0" borderId="0" xfId="1" applyNumberFormat="1" applyFont="1" applyAlignment="1" applyProtection="1">
      <alignment horizontal="right"/>
    </xf>
    <xf numFmtId="0" fontId="23" fillId="0" borderId="0" xfId="1" applyNumberFormat="1" applyFont="1" applyProtection="1"/>
    <xf numFmtId="38" fontId="33" fillId="0" borderId="0" xfId="1" applyFont="1" applyProtection="1"/>
    <xf numFmtId="38" fontId="40" fillId="0" borderId="0" xfId="1" applyFont="1" applyProtection="1"/>
    <xf numFmtId="38" fontId="41" fillId="0" borderId="0" xfId="1" applyFont="1" applyProtection="1"/>
    <xf numFmtId="38" fontId="33" fillId="0" borderId="8" xfId="1" applyFont="1" applyFill="1" applyBorder="1" applyAlignment="1" applyProtection="1">
      <alignment horizontal="center"/>
    </xf>
    <xf numFmtId="38" fontId="35" fillId="0" borderId="0" xfId="1" applyFont="1" applyFill="1" applyProtection="1"/>
    <xf numFmtId="38" fontId="42" fillId="0" borderId="0" xfId="1" applyFont="1" applyProtection="1"/>
    <xf numFmtId="38" fontId="33" fillId="0" borderId="6" xfId="1" applyFont="1" applyBorder="1" applyProtection="1"/>
    <xf numFmtId="38" fontId="33" fillId="0" borderId="8" xfId="1" applyFont="1" applyBorder="1" applyProtection="1"/>
    <xf numFmtId="176" fontId="15" fillId="0" borderId="16" xfId="2" applyNumberFormat="1" applyFont="1" applyFill="1" applyBorder="1" applyAlignment="1" applyProtection="1">
      <alignment shrinkToFit="1"/>
      <protection locked="0"/>
    </xf>
    <xf numFmtId="177" fontId="15" fillId="0" borderId="16" xfId="1" applyNumberFormat="1" applyFont="1" applyFill="1" applyBorder="1" applyProtection="1"/>
    <xf numFmtId="38" fontId="33" fillId="0" borderId="17" xfId="1" applyFont="1" applyBorder="1" applyProtection="1"/>
    <xf numFmtId="38" fontId="33" fillId="0" borderId="19" xfId="1" applyFont="1" applyBorder="1" applyProtection="1"/>
    <xf numFmtId="176" fontId="15" fillId="0" borderId="21" xfId="2" applyNumberFormat="1" applyFont="1" applyFill="1" applyBorder="1" applyAlignment="1" applyProtection="1">
      <alignment shrinkToFit="1"/>
      <protection locked="0"/>
    </xf>
    <xf numFmtId="177" fontId="15" fillId="0" borderId="21" xfId="1" applyNumberFormat="1" applyFont="1" applyFill="1" applyBorder="1" applyProtection="1"/>
    <xf numFmtId="38" fontId="33" fillId="0" borderId="12" xfId="1" applyFont="1" applyBorder="1" applyProtection="1"/>
    <xf numFmtId="38" fontId="33" fillId="0" borderId="13" xfId="1" applyFont="1" applyBorder="1" applyProtection="1"/>
    <xf numFmtId="176" fontId="15" fillId="0" borderId="14" xfId="2" applyNumberFormat="1" applyFont="1" applyFill="1" applyBorder="1" applyAlignment="1" applyProtection="1">
      <alignment shrinkToFit="1"/>
      <protection locked="0"/>
    </xf>
    <xf numFmtId="177" fontId="15" fillId="0" borderId="14" xfId="1" applyNumberFormat="1" applyFont="1" applyFill="1" applyBorder="1" applyProtection="1"/>
    <xf numFmtId="38" fontId="33" fillId="0" borderId="2" xfId="1" applyFont="1" applyBorder="1" applyProtection="1"/>
    <xf numFmtId="38" fontId="33" fillId="0" borderId="37" xfId="1" applyFont="1" applyBorder="1" applyProtection="1"/>
    <xf numFmtId="38" fontId="33" fillId="0" borderId="0" xfId="1" applyFont="1" applyBorder="1" applyProtection="1"/>
    <xf numFmtId="38" fontId="33" fillId="0" borderId="0" xfId="1" applyFont="1" applyBorder="1" applyAlignment="1" applyProtection="1">
      <alignment vertical="top"/>
    </xf>
    <xf numFmtId="176" fontId="35" fillId="0" borderId="0" xfId="1" applyNumberFormat="1" applyFont="1" applyBorder="1" applyAlignment="1" applyProtection="1"/>
    <xf numFmtId="177" fontId="35" fillId="0" borderId="0" xfId="1" applyNumberFormat="1" applyFont="1" applyFill="1" applyProtection="1"/>
    <xf numFmtId="176" fontId="33" fillId="0" borderId="8" xfId="1" applyNumberFormat="1" applyFont="1" applyFill="1" applyBorder="1" applyAlignment="1" applyProtection="1">
      <alignment horizontal="center"/>
    </xf>
    <xf numFmtId="176" fontId="35" fillId="0" borderId="0" xfId="1" applyNumberFormat="1" applyFont="1" applyProtection="1"/>
    <xf numFmtId="176" fontId="15" fillId="0" borderId="16" xfId="1" applyNumberFormat="1" applyFont="1" applyFill="1" applyBorder="1" applyAlignment="1" applyProtection="1">
      <alignment shrinkToFit="1"/>
      <protection locked="0"/>
    </xf>
    <xf numFmtId="176" fontId="15" fillId="0" borderId="21" xfId="1" applyNumberFormat="1" applyFont="1" applyFill="1" applyBorder="1" applyAlignment="1" applyProtection="1">
      <alignment shrinkToFit="1"/>
      <protection locked="0"/>
    </xf>
    <xf numFmtId="176" fontId="15" fillId="0" borderId="14" xfId="1" applyNumberFormat="1" applyFont="1" applyFill="1" applyBorder="1" applyAlignment="1" applyProtection="1">
      <alignment shrinkToFit="1"/>
      <protection locked="0"/>
    </xf>
    <xf numFmtId="38" fontId="35" fillId="0" borderId="0" xfId="1" applyFont="1" applyBorder="1" applyAlignment="1" applyProtection="1">
      <alignment horizontal="right"/>
    </xf>
    <xf numFmtId="38" fontId="32" fillId="0" borderId="0" xfId="1" applyFont="1" applyBorder="1" applyProtection="1"/>
    <xf numFmtId="38" fontId="32" fillId="0" borderId="0" xfId="1" applyFont="1" applyBorder="1" applyAlignment="1" applyProtection="1">
      <alignment vertical="top"/>
    </xf>
    <xf numFmtId="38" fontId="42" fillId="0" borderId="0" xfId="1" applyFont="1" applyBorder="1" applyAlignment="1" applyProtection="1">
      <alignment horizontal="right"/>
    </xf>
    <xf numFmtId="38" fontId="42" fillId="0" borderId="0" xfId="1" applyFont="1" applyFill="1" applyProtection="1"/>
    <xf numFmtId="38" fontId="43" fillId="0" borderId="0" xfId="1" applyFont="1" applyBorder="1" applyProtection="1"/>
    <xf numFmtId="38" fontId="43" fillId="0" borderId="0" xfId="1" applyFont="1" applyBorder="1" applyAlignment="1" applyProtection="1">
      <alignment vertical="top"/>
    </xf>
    <xf numFmtId="38" fontId="23" fillId="0" borderId="0" xfId="1" applyFont="1" applyBorder="1" applyAlignment="1" applyProtection="1">
      <alignment horizontal="right"/>
    </xf>
    <xf numFmtId="38" fontId="43" fillId="0" borderId="0" xfId="1" applyFont="1" applyProtection="1"/>
    <xf numFmtId="38" fontId="9" fillId="0" borderId="7" xfId="1" applyFont="1" applyBorder="1" applyAlignment="1" applyProtection="1">
      <alignment horizontal="center"/>
    </xf>
    <xf numFmtId="176" fontId="12" fillId="0" borderId="5" xfId="1" applyNumberFormat="1" applyFont="1" applyBorder="1" applyAlignment="1" applyProtection="1">
      <alignment horizontal="center" vertical="center" textRotation="255" wrapText="1"/>
    </xf>
    <xf numFmtId="176" fontId="12" fillId="0" borderId="11" xfId="1" applyNumberFormat="1" applyFont="1" applyBorder="1" applyAlignment="1" applyProtection="1">
      <alignment horizontal="center" vertical="center" textRotation="255" wrapText="1"/>
    </xf>
    <xf numFmtId="176" fontId="12" fillId="0" borderId="14" xfId="1" applyNumberFormat="1" applyFont="1" applyBorder="1" applyAlignment="1" applyProtection="1">
      <alignment horizontal="center" vertical="center" textRotation="255" wrapText="1"/>
    </xf>
    <xf numFmtId="176" fontId="12" fillId="0" borderId="5" xfId="1" applyNumberFormat="1" applyFont="1" applyFill="1" applyBorder="1" applyAlignment="1" applyProtection="1">
      <alignment horizontal="center" vertical="center" wrapText="1"/>
    </xf>
    <xf numFmtId="176" fontId="12" fillId="0" borderId="11" xfId="1" applyNumberFormat="1" applyFont="1" applyFill="1" applyBorder="1" applyAlignment="1" applyProtection="1">
      <alignment horizontal="center" vertical="center" wrapText="1"/>
    </xf>
    <xf numFmtId="176" fontId="12" fillId="0" borderId="14" xfId="1" applyNumberFormat="1" applyFont="1" applyFill="1" applyBorder="1" applyAlignment="1" applyProtection="1">
      <alignment horizontal="center" vertical="center" wrapText="1"/>
    </xf>
    <xf numFmtId="176" fontId="12" fillId="0" borderId="2" xfId="1" applyNumberFormat="1" applyFont="1" applyFill="1" applyBorder="1" applyAlignment="1" applyProtection="1">
      <alignment horizontal="center" vertical="center" wrapText="1"/>
    </xf>
    <xf numFmtId="176" fontId="12" fillId="0" borderId="9" xfId="1" applyNumberFormat="1" applyFont="1" applyFill="1" applyBorder="1" applyAlignment="1" applyProtection="1">
      <alignment horizontal="center" vertical="center" wrapText="1"/>
    </xf>
    <xf numFmtId="176" fontId="12" fillId="0" borderId="12" xfId="1" applyNumberFormat="1" applyFont="1" applyFill="1" applyBorder="1" applyAlignment="1" applyProtection="1">
      <alignment horizontal="center" vertical="center" wrapText="1"/>
    </xf>
    <xf numFmtId="176" fontId="12" fillId="0" borderId="5" xfId="1" applyNumberFormat="1" applyFont="1" applyBorder="1" applyAlignment="1" applyProtection="1">
      <alignment horizontal="center" vertical="center" wrapText="1"/>
    </xf>
    <xf numFmtId="176" fontId="12" fillId="0" borderId="11" xfId="1" applyNumberFormat="1" applyFont="1" applyBorder="1" applyAlignment="1" applyProtection="1">
      <alignment horizontal="center" vertical="center" wrapText="1"/>
    </xf>
    <xf numFmtId="176" fontId="12" fillId="0" borderId="14" xfId="1" applyNumberFormat="1" applyFont="1" applyBorder="1" applyAlignment="1" applyProtection="1">
      <alignment horizontal="center" vertical="center" wrapText="1"/>
    </xf>
    <xf numFmtId="176" fontId="12" fillId="0" borderId="5" xfId="1" applyNumberFormat="1" applyFont="1" applyBorder="1" applyAlignment="1" applyProtection="1">
      <alignment horizontal="center" vertical="center"/>
    </xf>
    <xf numFmtId="176" fontId="12" fillId="0" borderId="11" xfId="1" applyNumberFormat="1" applyFont="1" applyBorder="1" applyAlignment="1" applyProtection="1">
      <alignment horizontal="center" vertical="center"/>
    </xf>
    <xf numFmtId="176" fontId="12" fillId="0" borderId="14" xfId="1" applyNumberFormat="1" applyFont="1" applyBorder="1" applyAlignment="1" applyProtection="1">
      <alignment horizontal="center" vertical="center"/>
    </xf>
    <xf numFmtId="176" fontId="12" fillId="0" borderId="5" xfId="1" applyNumberFormat="1" applyFont="1" applyFill="1" applyBorder="1" applyAlignment="1" applyProtection="1">
      <alignment horizontal="center" vertical="center" wrapText="1" shrinkToFit="1"/>
    </xf>
    <xf numFmtId="176" fontId="12" fillId="0" borderId="14" xfId="1" applyNumberFormat="1" applyFont="1" applyFill="1" applyBorder="1" applyAlignment="1" applyProtection="1">
      <alignment horizontal="center" vertical="center" wrapText="1" shrinkToFit="1"/>
    </xf>
    <xf numFmtId="176" fontId="12" fillId="0" borderId="5" xfId="1" applyNumberFormat="1" applyFont="1" applyBorder="1" applyAlignment="1" applyProtection="1">
      <alignment horizontal="center" vertical="center" textRotation="255"/>
    </xf>
    <xf numFmtId="176" fontId="12" fillId="0" borderId="11" xfId="1" applyNumberFormat="1" applyFont="1" applyBorder="1" applyAlignment="1" applyProtection="1">
      <alignment horizontal="center" vertical="center" textRotation="255"/>
    </xf>
    <xf numFmtId="176" fontId="12" fillId="0" borderId="14" xfId="1" applyNumberFormat="1" applyFont="1" applyBorder="1" applyAlignment="1" applyProtection="1">
      <alignment horizontal="center" vertical="center" textRotation="255"/>
    </xf>
    <xf numFmtId="176" fontId="12" fillId="0" borderId="2" xfId="1" applyNumberFormat="1" applyFont="1" applyBorder="1" applyAlignment="1" applyProtection="1">
      <alignment horizontal="center" vertical="center"/>
    </xf>
    <xf numFmtId="176" fontId="12" fillId="0" borderId="3" xfId="1" applyNumberFormat="1" applyFont="1" applyBorder="1" applyAlignment="1" applyProtection="1">
      <alignment horizontal="center" vertical="center"/>
    </xf>
    <xf numFmtId="176" fontId="12" fillId="0" borderId="4" xfId="1" applyNumberFormat="1" applyFont="1" applyBorder="1" applyAlignment="1" applyProtection="1">
      <alignment horizontal="center" vertical="center"/>
    </xf>
    <xf numFmtId="176" fontId="12" fillId="0" borderId="12" xfId="1" applyNumberFormat="1" applyFont="1" applyBorder="1" applyAlignment="1" applyProtection="1">
      <alignment horizontal="center" vertical="center"/>
    </xf>
    <xf numFmtId="176" fontId="12" fillId="0" borderId="1" xfId="1" applyNumberFormat="1" applyFont="1" applyBorder="1" applyAlignment="1" applyProtection="1">
      <alignment horizontal="center" vertical="center"/>
    </xf>
    <xf numFmtId="176" fontId="12" fillId="0" borderId="13" xfId="1" applyNumberFormat="1" applyFont="1" applyBorder="1" applyAlignment="1" applyProtection="1">
      <alignment horizontal="center" vertical="center"/>
    </xf>
    <xf numFmtId="177" fontId="12" fillId="0" borderId="5" xfId="1" applyNumberFormat="1" applyFont="1" applyFill="1" applyBorder="1" applyAlignment="1" applyProtection="1">
      <alignment horizontal="center" vertical="center" textRotation="255"/>
    </xf>
    <xf numFmtId="177" fontId="12" fillId="0" borderId="11" xfId="1" applyNumberFormat="1" applyFont="1" applyFill="1" applyBorder="1" applyAlignment="1" applyProtection="1">
      <alignment horizontal="center" vertical="center" textRotation="255"/>
    </xf>
    <xf numFmtId="177" fontId="12" fillId="0" borderId="14" xfId="1" applyNumberFormat="1" applyFont="1" applyFill="1" applyBorder="1" applyAlignment="1" applyProtection="1">
      <alignment horizontal="center" vertical="center" textRotation="255"/>
    </xf>
    <xf numFmtId="38" fontId="10" fillId="0" borderId="1" xfId="1" applyFont="1" applyFill="1" applyBorder="1" applyAlignment="1" applyProtection="1">
      <alignment horizontal="right"/>
      <protection locked="0"/>
    </xf>
    <xf numFmtId="38" fontId="12" fillId="0" borderId="2" xfId="1" applyFont="1" applyBorder="1" applyAlignment="1" applyProtection="1">
      <alignment horizontal="center" vertical="center"/>
    </xf>
    <xf numFmtId="38" fontId="12" fillId="0" borderId="3" xfId="1" applyFont="1" applyBorder="1" applyAlignment="1" applyProtection="1">
      <alignment horizontal="center" vertical="center"/>
    </xf>
    <xf numFmtId="38" fontId="12" fillId="0" borderId="4" xfId="1" applyFont="1" applyBorder="1" applyAlignment="1" applyProtection="1">
      <alignment horizontal="center" vertical="center"/>
    </xf>
    <xf numFmtId="38" fontId="12" fillId="0" borderId="9" xfId="1" applyFont="1" applyBorder="1" applyAlignment="1" applyProtection="1">
      <alignment horizontal="center" vertical="center"/>
    </xf>
    <xf numFmtId="38" fontId="12" fillId="0" borderId="0" xfId="1" applyFont="1" applyBorder="1" applyAlignment="1" applyProtection="1">
      <alignment horizontal="center" vertical="center"/>
    </xf>
    <xf numFmtId="38" fontId="12" fillId="0" borderId="10" xfId="1" applyFont="1" applyBorder="1" applyAlignment="1" applyProtection="1">
      <alignment horizontal="center" vertical="center"/>
    </xf>
    <xf numFmtId="38" fontId="12" fillId="0" borderId="12" xfId="1" applyFont="1" applyBorder="1" applyAlignment="1" applyProtection="1">
      <alignment horizontal="center" vertical="center"/>
    </xf>
    <xf numFmtId="38" fontId="12" fillId="0" borderId="1" xfId="1" applyFont="1" applyBorder="1" applyAlignment="1" applyProtection="1">
      <alignment horizontal="center" vertical="center"/>
    </xf>
    <xf numFmtId="38" fontId="12" fillId="0" borderId="13" xfId="1" applyFont="1" applyBorder="1" applyAlignment="1" applyProtection="1">
      <alignment horizontal="center" vertical="center"/>
    </xf>
    <xf numFmtId="176" fontId="12" fillId="0" borderId="6" xfId="1" applyNumberFormat="1" applyFont="1" applyBorder="1" applyAlignment="1" applyProtection="1">
      <alignment horizontal="center" vertical="center"/>
    </xf>
    <xf numFmtId="176" fontId="12" fillId="0" borderId="7" xfId="1" applyNumberFormat="1" applyFont="1" applyBorder="1" applyAlignment="1" applyProtection="1">
      <alignment horizontal="center" vertical="center"/>
    </xf>
    <xf numFmtId="176" fontId="12" fillId="0" borderId="8" xfId="1" applyNumberFormat="1" applyFont="1" applyBorder="1" applyAlignment="1" applyProtection="1">
      <alignment horizontal="center" vertical="center"/>
    </xf>
    <xf numFmtId="38" fontId="9" fillId="0" borderId="7" xfId="1" applyFont="1" applyFill="1" applyBorder="1" applyAlignment="1" applyProtection="1">
      <alignment horizontal="center"/>
    </xf>
    <xf numFmtId="38" fontId="9" fillId="0" borderId="1" xfId="1" applyFont="1" applyFill="1" applyBorder="1" applyAlignment="1" applyProtection="1">
      <alignment horizontal="right"/>
      <protection locked="0"/>
    </xf>
    <xf numFmtId="176" fontId="33" fillId="0" borderId="31" xfId="8" applyNumberFormat="1" applyFont="1" applyFill="1" applyBorder="1" applyAlignment="1">
      <alignment horizontal="center" vertical="center"/>
    </xf>
    <xf numFmtId="176" fontId="33" fillId="0" borderId="33" xfId="8" applyNumberFormat="1" applyFont="1" applyFill="1" applyBorder="1" applyAlignment="1">
      <alignment horizontal="center" vertical="center"/>
    </xf>
    <xf numFmtId="38" fontId="33" fillId="0" borderId="9" xfId="1" applyFont="1" applyFill="1" applyBorder="1" applyAlignment="1" applyProtection="1">
      <alignment horizontal="center"/>
    </xf>
    <xf numFmtId="38" fontId="33" fillId="0" borderId="0" xfId="1" applyFont="1" applyFill="1" applyBorder="1" applyAlignment="1" applyProtection="1">
      <alignment horizontal="center"/>
    </xf>
    <xf numFmtId="38" fontId="33" fillId="0" borderId="12" xfId="1" applyFont="1" applyFill="1" applyBorder="1" applyAlignment="1" applyProtection="1">
      <alignment horizontal="center"/>
    </xf>
    <xf numFmtId="38" fontId="33" fillId="0" borderId="1" xfId="1" applyFont="1" applyFill="1" applyBorder="1" applyAlignment="1" applyProtection="1">
      <alignment horizontal="center"/>
    </xf>
    <xf numFmtId="38" fontId="33" fillId="0" borderId="10" xfId="1" applyFont="1" applyFill="1" applyBorder="1" applyAlignment="1" applyProtection="1">
      <alignment horizontal="center"/>
    </xf>
    <xf numFmtId="176" fontId="33" fillId="0" borderId="32" xfId="8" applyNumberFormat="1" applyFont="1" applyFill="1" applyBorder="1" applyAlignment="1">
      <alignment horizontal="center" vertical="center"/>
    </xf>
    <xf numFmtId="38" fontId="12" fillId="0" borderId="5" xfId="1" applyFont="1" applyFill="1" applyBorder="1" applyAlignment="1" applyProtection="1">
      <alignment horizontal="center" vertical="center" textRotation="255" wrapText="1"/>
    </xf>
    <xf numFmtId="38" fontId="12" fillId="0" borderId="11" xfId="1" applyFont="1" applyFill="1" applyBorder="1" applyAlignment="1" applyProtection="1">
      <alignment horizontal="center" vertical="center" textRotation="255"/>
    </xf>
    <xf numFmtId="38" fontId="12" fillId="0" borderId="5" xfId="1" applyFont="1" applyFill="1" applyBorder="1" applyAlignment="1" applyProtection="1">
      <alignment horizontal="center" vertical="center" wrapText="1"/>
    </xf>
    <xf numFmtId="38" fontId="12" fillId="0" borderId="11" xfId="1" applyFont="1" applyFill="1" applyBorder="1" applyAlignment="1" applyProtection="1">
      <alignment horizontal="center" vertical="center"/>
    </xf>
    <xf numFmtId="38" fontId="12" fillId="0" borderId="2" xfId="1" applyFont="1" applyFill="1" applyBorder="1" applyAlignment="1" applyProtection="1">
      <alignment horizontal="center" vertical="center" wrapText="1"/>
    </xf>
    <xf numFmtId="38" fontId="12" fillId="0" borderId="9" xfId="1" applyFont="1" applyFill="1" applyBorder="1" applyAlignment="1" applyProtection="1">
      <alignment horizontal="center" vertical="center"/>
    </xf>
    <xf numFmtId="38" fontId="12" fillId="0" borderId="5" xfId="1" applyFont="1" applyFill="1" applyBorder="1" applyAlignment="1" applyProtection="1">
      <alignment horizontal="center" vertical="center"/>
    </xf>
    <xf numFmtId="38" fontId="33" fillId="0" borderId="5" xfId="1" applyFont="1" applyFill="1" applyBorder="1" applyAlignment="1" applyProtection="1">
      <alignment horizontal="center" vertical="center" wrapText="1" shrinkToFit="1"/>
    </xf>
    <xf numFmtId="38" fontId="33" fillId="0" borderId="11" xfId="1" applyFont="1" applyFill="1" applyBorder="1" applyAlignment="1" applyProtection="1">
      <alignment horizontal="center" vertical="center" shrinkToFit="1"/>
    </xf>
    <xf numFmtId="38" fontId="12" fillId="0" borderId="5" xfId="1" applyFont="1" applyFill="1" applyBorder="1" applyAlignment="1" applyProtection="1">
      <alignment horizontal="center" vertical="center" textRotation="255"/>
    </xf>
    <xf numFmtId="0" fontId="12" fillId="0" borderId="11" xfId="8" applyFont="1" applyFill="1" applyBorder="1" applyAlignment="1">
      <alignment horizontal="center" vertical="center" textRotation="255"/>
    </xf>
    <xf numFmtId="38" fontId="12" fillId="0" borderId="2" xfId="1" applyFont="1" applyFill="1" applyBorder="1" applyAlignment="1" applyProtection="1">
      <alignment horizontal="center" vertical="center"/>
    </xf>
    <xf numFmtId="38" fontId="12" fillId="0" borderId="3" xfId="1" applyFont="1" applyFill="1" applyBorder="1" applyAlignment="1" applyProtection="1">
      <alignment horizontal="center" vertical="center"/>
    </xf>
    <xf numFmtId="38" fontId="12" fillId="0" borderId="4" xfId="1" applyFont="1" applyFill="1" applyBorder="1" applyAlignment="1" applyProtection="1">
      <alignment horizontal="center" vertical="center"/>
    </xf>
    <xf numFmtId="38" fontId="12" fillId="0" borderId="12" xfId="1" applyFont="1" applyFill="1" applyBorder="1" applyAlignment="1" applyProtection="1">
      <alignment horizontal="center" vertical="center"/>
    </xf>
    <xf numFmtId="38" fontId="12" fillId="0" borderId="1" xfId="1" applyFont="1" applyFill="1" applyBorder="1" applyAlignment="1" applyProtection="1">
      <alignment horizontal="center" vertical="center"/>
    </xf>
    <xf numFmtId="38" fontId="12" fillId="0" borderId="13" xfId="1" applyFont="1" applyFill="1" applyBorder="1" applyAlignment="1" applyProtection="1">
      <alignment horizontal="center" vertical="center"/>
    </xf>
    <xf numFmtId="38" fontId="12" fillId="0" borderId="6" xfId="1" applyFont="1" applyFill="1" applyBorder="1" applyAlignment="1" applyProtection="1">
      <alignment horizontal="center" vertical="center"/>
    </xf>
    <xf numFmtId="38" fontId="12" fillId="0" borderId="7" xfId="1" applyFont="1" applyFill="1" applyBorder="1" applyAlignment="1" applyProtection="1">
      <alignment horizontal="center" vertical="center"/>
    </xf>
    <xf numFmtId="38" fontId="12" fillId="0" borderId="8" xfId="1" applyFont="1" applyFill="1" applyBorder="1" applyAlignment="1" applyProtection="1">
      <alignment horizontal="center" vertical="center"/>
    </xf>
    <xf numFmtId="38" fontId="12" fillId="0" borderId="4" xfId="1" applyFont="1" applyFill="1" applyBorder="1" applyAlignment="1" applyProtection="1">
      <alignment horizontal="center" vertical="center" textRotation="255"/>
    </xf>
    <xf numFmtId="0" fontId="12" fillId="0" borderId="10" xfId="8" applyFont="1" applyFill="1" applyBorder="1" applyAlignment="1">
      <alignment horizontal="center" vertical="center" textRotation="255"/>
    </xf>
    <xf numFmtId="38" fontId="33" fillId="0" borderId="5" xfId="1" applyFont="1" applyFill="1" applyBorder="1" applyAlignment="1" applyProtection="1">
      <alignment horizontal="center" vertical="center" textRotation="255" shrinkToFit="1"/>
    </xf>
    <xf numFmtId="38" fontId="33" fillId="0" borderId="11" xfId="1" applyFont="1" applyFill="1" applyBorder="1" applyAlignment="1" applyProtection="1">
      <alignment horizontal="center" vertical="center" textRotation="255" shrinkToFit="1"/>
    </xf>
    <xf numFmtId="38" fontId="12" fillId="0" borderId="5" xfId="1" applyFont="1" applyFill="1" applyBorder="1" applyAlignment="1" applyProtection="1">
      <alignment horizontal="center" vertical="center" textRotation="255" shrinkToFit="1"/>
    </xf>
    <xf numFmtId="38" fontId="12" fillId="0" borderId="11" xfId="1" applyFont="1" applyFill="1" applyBorder="1" applyAlignment="1" applyProtection="1">
      <alignment horizontal="center" vertical="center" textRotation="255" shrinkToFit="1"/>
    </xf>
    <xf numFmtId="38" fontId="18" fillId="0" borderId="1" xfId="1" applyFont="1" applyFill="1" applyBorder="1" applyAlignment="1" applyProtection="1">
      <alignment horizontal="center"/>
    </xf>
    <xf numFmtId="38" fontId="12" fillId="0" borderId="0" xfId="1" applyFont="1" applyFill="1" applyBorder="1" applyAlignment="1" applyProtection="1">
      <alignment horizontal="center" vertical="center"/>
    </xf>
    <xf numFmtId="176" fontId="33" fillId="0" borderId="31" xfId="8" applyNumberFormat="1" applyFont="1" applyFill="1" applyBorder="1" applyAlignment="1">
      <alignment horizontal="center" shrinkToFit="1"/>
    </xf>
    <xf numFmtId="176" fontId="33" fillId="0" borderId="32" xfId="8" applyNumberFormat="1" applyFont="1" applyFill="1" applyBorder="1" applyAlignment="1">
      <alignment horizontal="center" shrinkToFit="1"/>
    </xf>
    <xf numFmtId="176" fontId="33" fillId="0" borderId="9" xfId="8" applyNumberFormat="1" applyFont="1" applyFill="1" applyBorder="1" applyAlignment="1">
      <alignment horizontal="center" vertical="center"/>
    </xf>
    <xf numFmtId="176" fontId="33" fillId="0" borderId="10" xfId="8" applyNumberFormat="1" applyFont="1" applyFill="1" applyBorder="1" applyAlignment="1">
      <alignment horizontal="center" vertical="center"/>
    </xf>
    <xf numFmtId="38" fontId="12" fillId="0" borderId="14" xfId="1" applyFont="1" applyFill="1" applyBorder="1" applyAlignment="1" applyProtection="1">
      <alignment horizontal="center" vertical="center"/>
    </xf>
    <xf numFmtId="38" fontId="12" fillId="0" borderId="5" xfId="1" applyFont="1" applyBorder="1" applyAlignment="1" applyProtection="1">
      <alignment horizontal="center" vertical="center" wrapText="1"/>
    </xf>
    <xf numFmtId="38" fontId="12" fillId="0" borderId="11" xfId="1" applyFont="1" applyBorder="1" applyAlignment="1" applyProtection="1">
      <alignment horizontal="center" vertical="center"/>
    </xf>
    <xf numFmtId="38" fontId="12" fillId="0" borderId="14" xfId="1" applyFont="1" applyBorder="1" applyAlignment="1" applyProtection="1">
      <alignment horizontal="center" vertical="center"/>
    </xf>
    <xf numFmtId="38" fontId="12" fillId="0" borderId="5" xfId="1" applyFont="1" applyBorder="1" applyAlignment="1" applyProtection="1">
      <alignment horizontal="center" vertical="center"/>
    </xf>
    <xf numFmtId="38" fontId="33" fillId="0" borderId="14" xfId="1" applyFont="1" applyFill="1" applyBorder="1" applyAlignment="1" applyProtection="1">
      <alignment horizontal="center" vertical="center" shrinkToFit="1"/>
    </xf>
    <xf numFmtId="0" fontId="33" fillId="0" borderId="2" xfId="8" applyFont="1" applyBorder="1" applyAlignment="1" applyProtection="1">
      <alignment horizontal="center" vertical="center"/>
    </xf>
    <xf numFmtId="0" fontId="33" fillId="0" borderId="4" xfId="8" applyFont="1" applyBorder="1" applyAlignment="1" applyProtection="1">
      <alignment horizontal="center" vertical="center"/>
    </xf>
    <xf numFmtId="0" fontId="12" fillId="0" borderId="14" xfId="8" applyFont="1" applyFill="1" applyBorder="1" applyAlignment="1">
      <alignment horizontal="center" vertical="center" textRotation="255"/>
    </xf>
    <xf numFmtId="38" fontId="12" fillId="0" borderId="5" xfId="1" applyFont="1" applyBorder="1" applyAlignment="1" applyProtection="1">
      <alignment horizontal="center" vertical="center" textRotation="255"/>
    </xf>
    <xf numFmtId="38" fontId="12" fillId="0" borderId="11" xfId="1" applyFont="1" applyBorder="1" applyAlignment="1" applyProtection="1">
      <alignment horizontal="center" vertical="center" textRotation="255"/>
    </xf>
    <xf numFmtId="38" fontId="12" fillId="0" borderId="14" xfId="1" applyFont="1" applyBorder="1" applyAlignment="1" applyProtection="1">
      <alignment horizontal="center" vertical="center" textRotation="255"/>
    </xf>
    <xf numFmtId="38" fontId="12" fillId="0" borderId="5" xfId="1" applyFont="1" applyBorder="1" applyAlignment="1" applyProtection="1">
      <alignment horizontal="center" vertical="center" textRotation="255" wrapText="1"/>
    </xf>
    <xf numFmtId="38" fontId="33" fillId="0" borderId="5" xfId="1" applyFont="1" applyBorder="1" applyAlignment="1" applyProtection="1">
      <alignment horizontal="center" vertical="center" textRotation="255" shrinkToFit="1"/>
    </xf>
    <xf numFmtId="38" fontId="33" fillId="0" borderId="11" xfId="1" applyFont="1" applyBorder="1" applyAlignment="1" applyProtection="1">
      <alignment horizontal="center" vertical="center" textRotation="255" shrinkToFit="1"/>
    </xf>
    <xf numFmtId="38" fontId="33" fillId="0" borderId="14" xfId="1" applyFont="1" applyBorder="1" applyAlignment="1" applyProtection="1">
      <alignment horizontal="center" vertical="center" textRotation="255" shrinkToFit="1"/>
    </xf>
    <xf numFmtId="38" fontId="12" fillId="0" borderId="6" xfId="1" applyFont="1" applyBorder="1" applyAlignment="1" applyProtection="1">
      <alignment horizontal="center" vertical="center"/>
    </xf>
    <xf numFmtId="38" fontId="12" fillId="0" borderId="7" xfId="1" applyFont="1" applyBorder="1" applyAlignment="1" applyProtection="1">
      <alignment horizontal="center" vertical="center"/>
    </xf>
    <xf numFmtId="38" fontId="12" fillId="0" borderId="8" xfId="1" applyFont="1" applyBorder="1" applyAlignment="1" applyProtection="1">
      <alignment horizontal="center" vertical="center"/>
    </xf>
    <xf numFmtId="0" fontId="12" fillId="0" borderId="13" xfId="8" applyFont="1" applyFill="1" applyBorder="1" applyAlignment="1">
      <alignment horizontal="center" vertical="center" textRotation="255"/>
    </xf>
    <xf numFmtId="38" fontId="12" fillId="0" borderId="5" xfId="1" applyFont="1" applyBorder="1" applyAlignment="1" applyProtection="1">
      <alignment horizontal="center" vertical="center" textRotation="255" shrinkToFit="1"/>
    </xf>
    <xf numFmtId="38" fontId="12" fillId="0" borderId="11" xfId="1" applyFont="1" applyBorder="1" applyAlignment="1" applyProtection="1">
      <alignment horizontal="center" vertical="center" textRotation="255" shrinkToFit="1"/>
    </xf>
    <xf numFmtId="38" fontId="12" fillId="0" borderId="14" xfId="1" applyFont="1" applyBorder="1" applyAlignment="1" applyProtection="1">
      <alignment horizontal="center" vertical="center" textRotation="255" shrinkToFit="1"/>
    </xf>
    <xf numFmtId="38" fontId="18" fillId="0" borderId="1" xfId="1" applyFont="1" applyBorder="1" applyAlignment="1" applyProtection="1">
      <alignment horizontal="center" vertical="center"/>
    </xf>
    <xf numFmtId="176" fontId="33" fillId="0" borderId="5" xfId="1" applyNumberFormat="1" applyFont="1" applyBorder="1" applyAlignment="1" applyProtection="1">
      <alignment horizontal="center" vertical="center" textRotation="255" shrinkToFit="1"/>
    </xf>
    <xf numFmtId="176" fontId="33" fillId="0" borderId="11" xfId="1" applyNumberFormat="1" applyFont="1" applyBorder="1" applyAlignment="1" applyProtection="1">
      <alignment horizontal="center" vertical="center" textRotation="255" shrinkToFit="1"/>
    </xf>
    <xf numFmtId="176" fontId="33" fillId="0" borderId="14" xfId="1" applyNumberFormat="1" applyFont="1" applyBorder="1" applyAlignment="1" applyProtection="1">
      <alignment horizontal="center" vertical="center" textRotation="255" shrinkToFit="1"/>
    </xf>
    <xf numFmtId="176" fontId="33" fillId="0" borderId="5" xfId="1" applyNumberFormat="1" applyFont="1" applyBorder="1" applyAlignment="1" applyProtection="1">
      <alignment horizontal="center" vertical="center" textRotation="255" wrapText="1"/>
    </xf>
    <xf numFmtId="176" fontId="33" fillId="0" borderId="11" xfId="1" applyNumberFormat="1" applyFont="1" applyBorder="1" applyAlignment="1" applyProtection="1">
      <alignment horizontal="center" vertical="center" textRotation="255"/>
    </xf>
    <xf numFmtId="176" fontId="33" fillId="0" borderId="14" xfId="1" applyNumberFormat="1" applyFont="1" applyBorder="1" applyAlignment="1" applyProtection="1">
      <alignment horizontal="center" vertical="center" textRotation="255"/>
    </xf>
    <xf numFmtId="176" fontId="33" fillId="0" borderId="5" xfId="1" applyNumberFormat="1" applyFont="1" applyFill="1" applyBorder="1" applyAlignment="1" applyProtection="1">
      <alignment horizontal="center" vertical="center" wrapText="1"/>
    </xf>
    <xf numFmtId="176" fontId="33" fillId="0" borderId="11" xfId="1" applyNumberFormat="1" applyFont="1" applyFill="1" applyBorder="1" applyAlignment="1" applyProtection="1">
      <alignment horizontal="center" vertical="center"/>
    </xf>
    <xf numFmtId="176" fontId="33" fillId="0" borderId="14" xfId="1" applyNumberFormat="1" applyFont="1" applyFill="1" applyBorder="1" applyAlignment="1" applyProtection="1">
      <alignment horizontal="center" vertical="center"/>
    </xf>
    <xf numFmtId="176" fontId="33" fillId="0" borderId="2" xfId="1" applyNumberFormat="1" applyFont="1" applyFill="1" applyBorder="1" applyAlignment="1" applyProtection="1">
      <alignment horizontal="center" vertical="center" wrapText="1"/>
    </xf>
    <xf numFmtId="176" fontId="33" fillId="0" borderId="9" xfId="1" applyNumberFormat="1" applyFont="1" applyFill="1" applyBorder="1" applyAlignment="1" applyProtection="1">
      <alignment horizontal="center" vertical="center"/>
    </xf>
    <xf numFmtId="176" fontId="33" fillId="0" borderId="12" xfId="1" applyNumberFormat="1" applyFont="1" applyFill="1" applyBorder="1" applyAlignment="1" applyProtection="1">
      <alignment horizontal="center" vertical="center"/>
    </xf>
    <xf numFmtId="176" fontId="33" fillId="0" borderId="5" xfId="1" applyNumberFormat="1" applyFont="1" applyBorder="1" applyAlignment="1" applyProtection="1">
      <alignment horizontal="center" vertical="center" wrapText="1"/>
    </xf>
    <xf numFmtId="176" fontId="33" fillId="0" borderId="11" xfId="1" applyNumberFormat="1" applyFont="1" applyBorder="1" applyAlignment="1" applyProtection="1">
      <alignment horizontal="center" vertical="center"/>
    </xf>
    <xf numFmtId="176" fontId="33" fillId="0" borderId="14" xfId="1" applyNumberFormat="1" applyFont="1" applyBorder="1" applyAlignment="1" applyProtection="1">
      <alignment horizontal="center" vertical="center"/>
    </xf>
    <xf numFmtId="176" fontId="33" fillId="0" borderId="5" xfId="1" applyNumberFormat="1" applyFont="1" applyBorder="1" applyAlignment="1" applyProtection="1">
      <alignment horizontal="center" vertical="center"/>
    </xf>
    <xf numFmtId="176" fontId="33" fillId="0" borderId="5" xfId="1" applyNumberFormat="1" applyFont="1" applyFill="1" applyBorder="1" applyAlignment="1" applyProtection="1">
      <alignment horizontal="center" vertical="center" wrapText="1" shrinkToFit="1"/>
    </xf>
    <xf numFmtId="176" fontId="33" fillId="0" borderId="14" xfId="1" applyNumberFormat="1" applyFont="1" applyFill="1" applyBorder="1" applyAlignment="1" applyProtection="1">
      <alignment horizontal="center" vertical="center" shrinkToFit="1"/>
    </xf>
    <xf numFmtId="177" fontId="33" fillId="0" borderId="5" xfId="1" applyNumberFormat="1" applyFont="1" applyFill="1" applyBorder="1" applyAlignment="1" applyProtection="1">
      <alignment horizontal="center" vertical="center" textRotation="255"/>
    </xf>
    <xf numFmtId="177" fontId="33" fillId="0" borderId="11" xfId="8" applyNumberFormat="1" applyFont="1" applyFill="1" applyBorder="1" applyAlignment="1">
      <alignment horizontal="center" vertical="center" textRotation="255"/>
    </xf>
    <xf numFmtId="177" fontId="33" fillId="0" borderId="14" xfId="8" applyNumberFormat="1" applyFont="1" applyFill="1" applyBorder="1" applyAlignment="1">
      <alignment horizontal="center" vertical="center" textRotation="255"/>
    </xf>
    <xf numFmtId="176" fontId="33" fillId="0" borderId="5" xfId="1" applyNumberFormat="1" applyFont="1" applyBorder="1" applyAlignment="1" applyProtection="1">
      <alignment horizontal="center" vertical="center" textRotation="255"/>
    </xf>
    <xf numFmtId="176" fontId="33" fillId="0" borderId="2" xfId="1" applyNumberFormat="1" applyFont="1" applyBorder="1" applyAlignment="1" applyProtection="1">
      <alignment horizontal="center" vertical="center"/>
    </xf>
    <xf numFmtId="176" fontId="33" fillId="0" borderId="3" xfId="1" applyNumberFormat="1" applyFont="1" applyBorder="1" applyAlignment="1" applyProtection="1">
      <alignment horizontal="center" vertical="center"/>
    </xf>
    <xf numFmtId="176" fontId="33" fillId="0" borderId="4" xfId="1" applyNumberFormat="1" applyFont="1" applyBorder="1" applyAlignment="1" applyProtection="1">
      <alignment horizontal="center" vertical="center"/>
    </xf>
    <xf numFmtId="176" fontId="33" fillId="0" borderId="12" xfId="1" applyNumberFormat="1" applyFont="1" applyBorder="1" applyAlignment="1" applyProtection="1">
      <alignment horizontal="center" vertical="center"/>
    </xf>
    <xf numFmtId="176" fontId="33" fillId="0" borderId="1" xfId="1" applyNumberFormat="1" applyFont="1" applyBorder="1" applyAlignment="1" applyProtection="1">
      <alignment horizontal="center" vertical="center"/>
    </xf>
    <xf numFmtId="176" fontId="33" fillId="0" borderId="13" xfId="1" applyNumberFormat="1" applyFont="1" applyBorder="1" applyAlignment="1" applyProtection="1">
      <alignment horizontal="center" vertical="center"/>
    </xf>
    <xf numFmtId="177" fontId="18" fillId="0" borderId="1" xfId="1" applyNumberFormat="1" applyFont="1" applyFill="1" applyBorder="1" applyAlignment="1" applyProtection="1">
      <alignment horizontal="center"/>
      <protection locked="0"/>
    </xf>
    <xf numFmtId="38" fontId="33" fillId="0" borderId="2" xfId="1" applyFont="1" applyBorder="1" applyAlignment="1" applyProtection="1">
      <alignment horizontal="center" vertical="center"/>
    </xf>
    <xf numFmtId="38" fontId="33" fillId="0" borderId="3" xfId="1" applyFont="1" applyBorder="1" applyAlignment="1" applyProtection="1">
      <alignment horizontal="center" vertical="center"/>
    </xf>
    <xf numFmtId="38" fontId="33" fillId="0" borderId="9" xfId="1" applyFont="1" applyBorder="1" applyAlignment="1" applyProtection="1">
      <alignment horizontal="center" vertical="center"/>
    </xf>
    <xf numFmtId="38" fontId="33" fillId="0" borderId="0" xfId="1" applyFont="1" applyBorder="1" applyAlignment="1" applyProtection="1">
      <alignment horizontal="center" vertical="center"/>
    </xf>
    <xf numFmtId="38" fontId="33" fillId="0" borderId="12" xfId="1" applyFont="1" applyBorder="1" applyAlignment="1" applyProtection="1">
      <alignment horizontal="center" vertical="center"/>
    </xf>
    <xf numFmtId="38" fontId="33" fillId="0" borderId="1" xfId="1" applyFont="1" applyBorder="1" applyAlignment="1" applyProtection="1">
      <alignment horizontal="center" vertical="center"/>
    </xf>
    <xf numFmtId="176" fontId="33" fillId="0" borderId="6" xfId="1" applyNumberFormat="1" applyFont="1" applyBorder="1" applyAlignment="1" applyProtection="1">
      <alignment horizontal="center" vertical="center"/>
    </xf>
    <xf numFmtId="176" fontId="33" fillId="0" borderId="7" xfId="1" applyNumberFormat="1" applyFont="1" applyBorder="1" applyAlignment="1" applyProtection="1">
      <alignment horizontal="center" vertical="center"/>
    </xf>
    <xf numFmtId="176" fontId="33" fillId="0" borderId="8" xfId="1" applyNumberFormat="1" applyFont="1" applyBorder="1" applyAlignment="1" applyProtection="1">
      <alignment horizontal="center" vertical="center"/>
    </xf>
    <xf numFmtId="38" fontId="33" fillId="0" borderId="5" xfId="1" applyFont="1" applyBorder="1" applyAlignment="1" applyProtection="1">
      <alignment horizontal="center" vertical="center" textRotation="255" wrapText="1"/>
    </xf>
    <xf numFmtId="38" fontId="33" fillId="0" borderId="11" xfId="1" applyFont="1" applyBorder="1" applyAlignment="1" applyProtection="1">
      <alignment horizontal="center" vertical="center" textRotation="255"/>
    </xf>
    <xf numFmtId="38" fontId="33" fillId="0" borderId="14" xfId="1" applyFont="1" applyBorder="1" applyAlignment="1" applyProtection="1">
      <alignment horizontal="center" vertical="center" textRotation="255"/>
    </xf>
    <xf numFmtId="38" fontId="33" fillId="0" borderId="5" xfId="1" applyFont="1" applyFill="1" applyBorder="1" applyAlignment="1" applyProtection="1">
      <alignment horizontal="center" vertical="center" wrapText="1"/>
    </xf>
    <xf numFmtId="38" fontId="33" fillId="0" borderId="11" xfId="1" applyFont="1" applyFill="1" applyBorder="1" applyAlignment="1" applyProtection="1">
      <alignment horizontal="center" vertical="center"/>
    </xf>
    <xf numFmtId="38" fontId="33" fillId="0" borderId="14" xfId="1" applyFont="1" applyFill="1" applyBorder="1" applyAlignment="1" applyProtection="1">
      <alignment horizontal="center" vertical="center"/>
    </xf>
    <xf numFmtId="38" fontId="33" fillId="0" borderId="2" xfId="1" applyFont="1" applyFill="1" applyBorder="1" applyAlignment="1" applyProtection="1">
      <alignment horizontal="center" vertical="center" wrapText="1"/>
    </xf>
    <xf numFmtId="38" fontId="33" fillId="0" borderId="9" xfId="1" applyFont="1" applyFill="1" applyBorder="1" applyAlignment="1" applyProtection="1">
      <alignment horizontal="center" vertical="center"/>
    </xf>
    <xf numFmtId="38" fontId="33" fillId="0" borderId="12" xfId="1" applyFont="1" applyFill="1" applyBorder="1" applyAlignment="1" applyProtection="1">
      <alignment horizontal="center" vertical="center"/>
    </xf>
    <xf numFmtId="38" fontId="33" fillId="0" borderId="5" xfId="1" applyFont="1" applyBorder="1" applyAlignment="1" applyProtection="1">
      <alignment horizontal="center" vertical="center" wrapText="1"/>
    </xf>
    <xf numFmtId="38" fontId="33" fillId="0" borderId="11" xfId="1" applyFont="1" applyBorder="1" applyAlignment="1" applyProtection="1">
      <alignment horizontal="center" vertical="center"/>
    </xf>
    <xf numFmtId="38" fontId="33" fillId="0" borderId="14" xfId="1" applyFont="1" applyBorder="1" applyAlignment="1" applyProtection="1">
      <alignment horizontal="center" vertical="center"/>
    </xf>
    <xf numFmtId="38" fontId="33" fillId="0" borderId="5" xfId="1" applyFont="1" applyBorder="1" applyAlignment="1" applyProtection="1">
      <alignment horizontal="center" vertical="center"/>
    </xf>
    <xf numFmtId="38" fontId="33" fillId="0" borderId="5" xfId="1" applyFont="1" applyFill="1" applyBorder="1" applyAlignment="1" applyProtection="1">
      <alignment horizontal="center" vertical="center" textRotation="255"/>
    </xf>
    <xf numFmtId="0" fontId="33" fillId="0" borderId="11" xfId="8" applyFont="1" applyFill="1" applyBorder="1" applyAlignment="1">
      <alignment horizontal="center" vertical="center" textRotation="255"/>
    </xf>
    <xf numFmtId="0" fontId="33" fillId="0" borderId="14" xfId="8" applyFont="1" applyFill="1" applyBorder="1" applyAlignment="1">
      <alignment horizontal="center" vertical="center" textRotation="255"/>
    </xf>
    <xf numFmtId="38" fontId="33" fillId="0" borderId="5" xfId="1" applyFont="1" applyBorder="1" applyAlignment="1" applyProtection="1">
      <alignment horizontal="center" vertical="center" textRotation="255"/>
    </xf>
    <xf numFmtId="38" fontId="33" fillId="0" borderId="4" xfId="1" applyFont="1" applyBorder="1" applyAlignment="1" applyProtection="1">
      <alignment horizontal="center" vertical="center"/>
    </xf>
    <xf numFmtId="38" fontId="33" fillId="0" borderId="13" xfId="1" applyFont="1" applyBorder="1" applyAlignment="1" applyProtection="1">
      <alignment horizontal="center" vertical="center"/>
    </xf>
    <xf numFmtId="38" fontId="18" fillId="0" borderId="1" xfId="1" applyFont="1" applyFill="1" applyBorder="1" applyAlignment="1" applyProtection="1">
      <alignment horizontal="right"/>
      <protection locked="0"/>
    </xf>
    <xf numFmtId="38" fontId="33" fillId="0" borderId="6" xfId="1" applyFont="1" applyBorder="1" applyAlignment="1" applyProtection="1">
      <alignment horizontal="center" vertical="center"/>
    </xf>
    <xf numFmtId="38" fontId="33" fillId="0" borderId="7" xfId="1" applyFont="1" applyBorder="1" applyAlignment="1" applyProtection="1">
      <alignment horizontal="center" vertical="center"/>
    </xf>
    <xf numFmtId="38" fontId="33" fillId="0" borderId="8" xfId="1" applyFont="1" applyBorder="1" applyAlignment="1" applyProtection="1">
      <alignment horizontal="center" vertical="center"/>
    </xf>
    <xf numFmtId="38" fontId="10" fillId="0" borderId="1" xfId="1" applyFont="1" applyBorder="1" applyAlignment="1" applyProtection="1">
      <alignment horizontal="center"/>
      <protection locked="0"/>
    </xf>
    <xf numFmtId="38" fontId="9" fillId="0" borderId="1" xfId="1" applyFont="1" applyBorder="1" applyAlignment="1" applyProtection="1">
      <alignment horizontal="center"/>
      <protection locked="0"/>
    </xf>
    <xf numFmtId="38" fontId="37" fillId="0" borderId="5" xfId="1" applyFont="1" applyFill="1" applyBorder="1" applyAlignment="1" applyProtection="1">
      <alignment horizontal="center" vertical="center" wrapText="1" shrinkToFit="1"/>
    </xf>
    <xf numFmtId="38" fontId="37" fillId="0" borderId="14" xfId="1" applyFont="1" applyFill="1" applyBorder="1" applyAlignment="1" applyProtection="1">
      <alignment horizontal="center" vertical="center" shrinkToFit="1"/>
    </xf>
    <xf numFmtId="38" fontId="37" fillId="0" borderId="5" xfId="1" applyFont="1" applyBorder="1" applyAlignment="1" applyProtection="1">
      <alignment horizontal="center" vertical="center" textRotation="255" wrapText="1"/>
    </xf>
    <xf numFmtId="38" fontId="37" fillId="0" borderId="11" xfId="1" applyFont="1" applyBorder="1" applyAlignment="1" applyProtection="1">
      <alignment horizontal="center" vertical="center" textRotation="255"/>
    </xf>
    <xf numFmtId="38" fontId="37" fillId="0" borderId="14" xfId="1" applyFont="1" applyBorder="1" applyAlignment="1" applyProtection="1">
      <alignment horizontal="center" vertical="center" textRotation="255"/>
    </xf>
    <xf numFmtId="38" fontId="37" fillId="0" borderId="5" xfId="1" applyFont="1" applyFill="1" applyBorder="1" applyAlignment="1" applyProtection="1">
      <alignment horizontal="center" vertical="center" wrapText="1"/>
    </xf>
    <xf numFmtId="38" fontId="37" fillId="0" borderId="11" xfId="1" applyFont="1" applyFill="1" applyBorder="1" applyAlignment="1" applyProtection="1">
      <alignment horizontal="center" vertical="center"/>
    </xf>
    <xf numFmtId="38" fontId="37" fillId="0" borderId="14" xfId="1" applyFont="1" applyFill="1" applyBorder="1" applyAlignment="1" applyProtection="1">
      <alignment horizontal="center" vertical="center"/>
    </xf>
    <xf numFmtId="38" fontId="37" fillId="0" borderId="5" xfId="1" applyFont="1" applyBorder="1" applyAlignment="1" applyProtection="1">
      <alignment horizontal="center" vertical="center" wrapText="1"/>
    </xf>
    <xf numFmtId="38" fontId="37" fillId="0" borderId="11" xfId="1" applyFont="1" applyBorder="1" applyAlignment="1" applyProtection="1">
      <alignment horizontal="center" vertical="center"/>
    </xf>
    <xf numFmtId="38" fontId="37" fillId="0" borderId="14" xfId="1" applyFont="1" applyBorder="1" applyAlignment="1" applyProtection="1">
      <alignment horizontal="center" vertical="center"/>
    </xf>
    <xf numFmtId="38" fontId="37" fillId="0" borderId="1" xfId="1" applyFont="1" applyBorder="1" applyAlignment="1" applyProtection="1">
      <alignment horizontal="right"/>
      <protection locked="0"/>
    </xf>
    <xf numFmtId="0" fontId="38" fillId="0" borderId="1" xfId="8" applyFont="1" applyBorder="1" applyAlignment="1" applyProtection="1">
      <protection locked="0"/>
    </xf>
  </cellXfs>
  <cellStyles count="18">
    <cellStyle name="パーセント 2" xfId="3"/>
    <cellStyle name="桁区切り" xfId="1" builtinId="6"/>
    <cellStyle name="桁区切り 2" xfId="4"/>
    <cellStyle name="桁区切り 2 2" xfId="2"/>
    <cellStyle name="桁区切り 3" xfId="5"/>
    <cellStyle name="桁区切り 3 2" xfId="6"/>
    <cellStyle name="桁区切り 3 3" xfId="7"/>
    <cellStyle name="標準" xfId="0" builtinId="0"/>
    <cellStyle name="標準 2" xfId="8"/>
    <cellStyle name="標準 2 2" xfId="9"/>
    <cellStyle name="標準 3" xfId="10"/>
    <cellStyle name="標準 4" xfId="11"/>
    <cellStyle name="標準 5" xfId="12"/>
    <cellStyle name="標準 5 2" xfId="13"/>
    <cellStyle name="標準 6" xfId="14"/>
    <cellStyle name="標準 7" xfId="15"/>
    <cellStyle name="標準 8" xfId="16"/>
    <cellStyle name="標準 9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AD78"/>
  <sheetViews>
    <sheetView tabSelected="1" view="pageBreakPreview" zoomScale="70" zoomScaleNormal="75" zoomScaleSheetLayoutView="70" workbookViewId="0">
      <selection activeCell="A17" sqref="A17:B17"/>
    </sheetView>
  </sheetViews>
  <sheetFormatPr defaultColWidth="11.625" defaultRowHeight="17.100000000000001" customHeight="1"/>
  <cols>
    <col min="1" max="1" width="3.625" style="131" customWidth="1"/>
    <col min="2" max="2" width="18.625" style="131" customWidth="1"/>
    <col min="3" max="3" width="15" style="131" customWidth="1"/>
    <col min="4" max="4" width="12.875" style="131" customWidth="1"/>
    <col min="5" max="5" width="9.375" style="131" customWidth="1"/>
    <col min="6" max="6" width="8.625" style="131" customWidth="1"/>
    <col min="7" max="7" width="10" style="131" customWidth="1"/>
    <col min="8" max="23" width="8.25" style="131" customWidth="1"/>
    <col min="24" max="25" width="7.625" style="131" customWidth="1"/>
    <col min="26" max="26" width="10.5" style="131" customWidth="1"/>
    <col min="27" max="27" width="10" style="131" customWidth="1"/>
    <col min="28" max="28" width="10.875" style="131" customWidth="1"/>
    <col min="29" max="32" width="7.625" style="131" customWidth="1"/>
    <col min="33" max="16384" width="11.625" style="131"/>
  </cols>
  <sheetData>
    <row r="1" spans="1:29" s="136" customFormat="1" ht="39.75" customHeight="1">
      <c r="A1" s="134"/>
      <c r="B1" s="134"/>
      <c r="C1" s="134"/>
      <c r="D1" s="135" t="s">
        <v>53</v>
      </c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  <c r="P1" s="134"/>
      <c r="Q1" s="134"/>
      <c r="R1" s="134"/>
      <c r="S1" s="134"/>
      <c r="T1" s="134"/>
      <c r="U1" s="134"/>
      <c r="V1" s="134"/>
      <c r="W1" s="134"/>
      <c r="X1" s="134"/>
      <c r="Y1" s="134"/>
      <c r="Z1" s="134"/>
      <c r="AA1" s="134"/>
      <c r="AB1" s="134"/>
      <c r="AC1" s="134"/>
    </row>
    <row r="2" spans="1:29" s="140" customFormat="1" ht="25.5" customHeight="1">
      <c r="A2" s="373" t="s">
        <v>54</v>
      </c>
      <c r="B2" s="373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  <c r="U2" s="137"/>
      <c r="V2" s="137"/>
      <c r="W2" s="137"/>
      <c r="X2" s="138"/>
      <c r="Y2" s="139" t="s">
        <v>55</v>
      </c>
      <c r="Z2" s="138"/>
      <c r="AA2" s="139"/>
      <c r="AB2" s="139"/>
      <c r="AC2" s="139"/>
    </row>
    <row r="3" spans="1:29" s="141" customFormat="1" ht="30" customHeight="1">
      <c r="A3" s="296" t="s">
        <v>3</v>
      </c>
      <c r="B3" s="298"/>
      <c r="C3" s="359" t="s">
        <v>4</v>
      </c>
      <c r="D3" s="362" t="s">
        <v>5</v>
      </c>
      <c r="E3" s="362" t="s">
        <v>6</v>
      </c>
      <c r="F3" s="362" t="s">
        <v>7</v>
      </c>
      <c r="G3" s="366" t="s">
        <v>8</v>
      </c>
      <c r="H3" s="367"/>
      <c r="I3" s="367"/>
      <c r="J3" s="367"/>
      <c r="K3" s="367"/>
      <c r="L3" s="367"/>
      <c r="M3" s="367"/>
      <c r="N3" s="367"/>
      <c r="O3" s="367"/>
      <c r="P3" s="367"/>
      <c r="Q3" s="367"/>
      <c r="R3" s="367"/>
      <c r="S3" s="367"/>
      <c r="T3" s="367"/>
      <c r="U3" s="368"/>
      <c r="V3" s="359" t="s">
        <v>9</v>
      </c>
      <c r="W3" s="359" t="s">
        <v>10</v>
      </c>
      <c r="X3" s="338" t="s">
        <v>11</v>
      </c>
      <c r="Y3" s="327" t="s">
        <v>12</v>
      </c>
      <c r="Z3" s="327" t="s">
        <v>13</v>
      </c>
      <c r="AA3" s="327" t="s">
        <v>14</v>
      </c>
      <c r="AB3" s="327" t="s">
        <v>15</v>
      </c>
      <c r="AC3" s="327" t="s">
        <v>16</v>
      </c>
    </row>
    <row r="4" spans="1:29" s="141" customFormat="1" ht="30" customHeight="1">
      <c r="A4" s="299"/>
      <c r="B4" s="301"/>
      <c r="C4" s="360"/>
      <c r="D4" s="360"/>
      <c r="E4" s="360"/>
      <c r="F4" s="360"/>
      <c r="G4" s="359" t="s">
        <v>17</v>
      </c>
      <c r="H4" s="296" t="s">
        <v>56</v>
      </c>
      <c r="I4" s="297"/>
      <c r="J4" s="297"/>
      <c r="K4" s="297"/>
      <c r="L4" s="297"/>
      <c r="M4" s="298"/>
      <c r="N4" s="362" t="s">
        <v>19</v>
      </c>
      <c r="O4" s="362" t="s">
        <v>20</v>
      </c>
      <c r="P4" s="362" t="s">
        <v>21</v>
      </c>
      <c r="Q4" s="362" t="s">
        <v>22</v>
      </c>
      <c r="R4" s="363" t="s">
        <v>23</v>
      </c>
      <c r="S4" s="370" t="s">
        <v>24</v>
      </c>
      <c r="T4" s="362" t="s">
        <v>25</v>
      </c>
      <c r="U4" s="362" t="s">
        <v>26</v>
      </c>
      <c r="V4" s="360"/>
      <c r="W4" s="360"/>
      <c r="X4" s="339"/>
      <c r="Y4" s="328"/>
      <c r="Z4" s="328"/>
      <c r="AA4" s="328"/>
      <c r="AB4" s="328"/>
      <c r="AC4" s="328"/>
    </row>
    <row r="5" spans="1:29" s="141" customFormat="1" ht="30" customHeight="1">
      <c r="A5" s="299"/>
      <c r="B5" s="301"/>
      <c r="C5" s="360"/>
      <c r="D5" s="360"/>
      <c r="E5" s="360"/>
      <c r="F5" s="360"/>
      <c r="G5" s="360"/>
      <c r="H5" s="302"/>
      <c r="I5" s="303"/>
      <c r="J5" s="303"/>
      <c r="K5" s="303"/>
      <c r="L5" s="303"/>
      <c r="M5" s="304"/>
      <c r="N5" s="360"/>
      <c r="O5" s="360"/>
      <c r="P5" s="360"/>
      <c r="Q5" s="360"/>
      <c r="R5" s="364"/>
      <c r="S5" s="371"/>
      <c r="T5" s="360"/>
      <c r="U5" s="360"/>
      <c r="V5" s="360"/>
      <c r="W5" s="360"/>
      <c r="X5" s="339"/>
      <c r="Y5" s="328"/>
      <c r="Z5" s="328"/>
      <c r="AA5" s="328"/>
      <c r="AB5" s="328"/>
      <c r="AC5" s="328"/>
    </row>
    <row r="6" spans="1:29" s="141" customFormat="1" ht="30" customHeight="1">
      <c r="A6" s="299"/>
      <c r="B6" s="301"/>
      <c r="C6" s="360"/>
      <c r="D6" s="360"/>
      <c r="E6" s="360"/>
      <c r="F6" s="360"/>
      <c r="G6" s="360"/>
      <c r="H6" s="320" t="s">
        <v>27</v>
      </c>
      <c r="I6" s="320" t="s">
        <v>28</v>
      </c>
      <c r="J6" s="322" t="s">
        <v>29</v>
      </c>
      <c r="K6" s="142"/>
      <c r="L6" s="351" t="s">
        <v>30</v>
      </c>
      <c r="M6" s="354" t="s">
        <v>57</v>
      </c>
      <c r="N6" s="360"/>
      <c r="O6" s="360"/>
      <c r="P6" s="360"/>
      <c r="Q6" s="360"/>
      <c r="R6" s="364"/>
      <c r="S6" s="371"/>
      <c r="T6" s="360"/>
      <c r="U6" s="360"/>
      <c r="V6" s="360"/>
      <c r="W6" s="360"/>
      <c r="X6" s="339"/>
      <c r="Y6" s="328"/>
      <c r="Z6" s="328"/>
      <c r="AA6" s="328"/>
      <c r="AB6" s="328"/>
      <c r="AC6" s="328"/>
    </row>
    <row r="7" spans="1:29" s="141" customFormat="1" ht="30" customHeight="1">
      <c r="A7" s="299"/>
      <c r="B7" s="301"/>
      <c r="C7" s="360"/>
      <c r="D7" s="360"/>
      <c r="E7" s="360"/>
      <c r="F7" s="360"/>
      <c r="G7" s="360"/>
      <c r="H7" s="321"/>
      <c r="I7" s="321"/>
      <c r="J7" s="323"/>
      <c r="K7" s="325" t="s">
        <v>32</v>
      </c>
      <c r="L7" s="352"/>
      <c r="M7" s="352"/>
      <c r="N7" s="360"/>
      <c r="O7" s="360"/>
      <c r="P7" s="360"/>
      <c r="Q7" s="360"/>
      <c r="R7" s="364"/>
      <c r="S7" s="371"/>
      <c r="T7" s="360"/>
      <c r="U7" s="360"/>
      <c r="V7" s="360"/>
      <c r="W7" s="360"/>
      <c r="X7" s="339"/>
      <c r="Y7" s="328"/>
      <c r="Z7" s="328"/>
      <c r="AA7" s="328"/>
      <c r="AB7" s="328"/>
      <c r="AC7" s="328"/>
    </row>
    <row r="8" spans="1:29" s="141" customFormat="1" ht="30" customHeight="1">
      <c r="A8" s="302"/>
      <c r="B8" s="304"/>
      <c r="C8" s="361"/>
      <c r="D8" s="361"/>
      <c r="E8" s="361"/>
      <c r="F8" s="361"/>
      <c r="G8" s="361"/>
      <c r="H8" s="350"/>
      <c r="I8" s="350"/>
      <c r="J8" s="332"/>
      <c r="K8" s="355"/>
      <c r="L8" s="353"/>
      <c r="M8" s="353"/>
      <c r="N8" s="361"/>
      <c r="O8" s="361"/>
      <c r="P8" s="361"/>
      <c r="Q8" s="361"/>
      <c r="R8" s="365"/>
      <c r="S8" s="372"/>
      <c r="T8" s="361"/>
      <c r="U8" s="361"/>
      <c r="V8" s="361"/>
      <c r="W8" s="361"/>
      <c r="X8" s="369"/>
      <c r="Y8" s="358"/>
      <c r="Z8" s="358"/>
      <c r="AA8" s="358"/>
      <c r="AB8" s="358"/>
      <c r="AC8" s="358"/>
    </row>
    <row r="9" spans="1:29" s="141" customFormat="1" ht="30" customHeight="1" thickBot="1">
      <c r="A9" s="356"/>
      <c r="B9" s="357"/>
      <c r="C9" s="143"/>
      <c r="D9" s="143"/>
      <c r="E9" s="143"/>
      <c r="F9" s="143"/>
      <c r="G9" s="143"/>
      <c r="H9" s="143"/>
      <c r="I9" s="143"/>
      <c r="J9" s="143"/>
      <c r="K9" s="143"/>
      <c r="L9" s="143"/>
      <c r="M9" s="143"/>
      <c r="N9" s="143"/>
      <c r="O9" s="143"/>
      <c r="P9" s="143"/>
      <c r="Q9" s="143"/>
      <c r="R9" s="143"/>
      <c r="S9" s="143"/>
      <c r="T9" s="143"/>
      <c r="U9" s="143"/>
      <c r="V9" s="143"/>
      <c r="W9" s="143"/>
      <c r="X9" s="143"/>
      <c r="Y9" s="144"/>
      <c r="Z9" s="145"/>
      <c r="AA9" s="145"/>
      <c r="AB9" s="145"/>
      <c r="AC9" s="146"/>
    </row>
    <row r="10" spans="1:29" s="150" customFormat="1" ht="30" customHeight="1" thickBot="1">
      <c r="A10" s="310" t="s">
        <v>58</v>
      </c>
      <c r="B10" s="317"/>
      <c r="C10" s="147">
        <v>1264086</v>
      </c>
      <c r="D10" s="147">
        <v>103704</v>
      </c>
      <c r="E10" s="147">
        <v>6358</v>
      </c>
      <c r="F10" s="147">
        <v>5675</v>
      </c>
      <c r="G10" s="147">
        <v>1634</v>
      </c>
      <c r="H10" s="147">
        <v>72</v>
      </c>
      <c r="I10" s="147">
        <v>47</v>
      </c>
      <c r="J10" s="147">
        <v>129</v>
      </c>
      <c r="K10" s="147">
        <v>2</v>
      </c>
      <c r="L10" s="147">
        <v>24</v>
      </c>
      <c r="M10" s="147">
        <v>200</v>
      </c>
      <c r="N10" s="147">
        <v>17</v>
      </c>
      <c r="O10" s="147">
        <v>1277</v>
      </c>
      <c r="P10" s="147">
        <v>145</v>
      </c>
      <c r="Q10" s="147">
        <v>34</v>
      </c>
      <c r="R10" s="147">
        <v>23</v>
      </c>
      <c r="S10" s="147">
        <v>449</v>
      </c>
      <c r="T10" s="147">
        <v>170</v>
      </c>
      <c r="U10" s="147">
        <v>1946</v>
      </c>
      <c r="V10" s="147">
        <v>683</v>
      </c>
      <c r="W10" s="147">
        <v>39</v>
      </c>
      <c r="X10" s="148">
        <f>D10/C10*100</f>
        <v>8.2038722048974506</v>
      </c>
      <c r="Y10" s="148">
        <f>E10/D10*100</f>
        <v>6.130911054539844</v>
      </c>
      <c r="Z10" s="148">
        <f>F10/E10*100</f>
        <v>89.257628184963821</v>
      </c>
      <c r="AA10" s="148">
        <f>M10/D10*100000</f>
        <v>192.85659183830904</v>
      </c>
      <c r="AB10" s="148">
        <f>J10/M10*100</f>
        <v>64.5</v>
      </c>
      <c r="AC10" s="149">
        <f>M10/E10*100</f>
        <v>3.1456432840515887</v>
      </c>
    </row>
    <row r="11" spans="1:29" s="150" customFormat="1" ht="30" customHeight="1">
      <c r="A11" s="151"/>
      <c r="B11" s="152"/>
      <c r="C11" s="153"/>
      <c r="D11" s="153"/>
      <c r="E11" s="153"/>
      <c r="F11" s="153"/>
      <c r="G11" s="153"/>
      <c r="H11" s="153"/>
      <c r="I11" s="153"/>
      <c r="J11" s="153"/>
      <c r="K11" s="153"/>
      <c r="L11" s="153"/>
      <c r="M11" s="153"/>
      <c r="N11" s="153"/>
      <c r="O11" s="153"/>
      <c r="P11" s="153"/>
      <c r="Q11" s="153"/>
      <c r="R11" s="153"/>
      <c r="S11" s="153"/>
      <c r="T11" s="153"/>
      <c r="U11" s="153"/>
      <c r="V11" s="153"/>
      <c r="W11" s="153"/>
      <c r="X11" s="154"/>
      <c r="Y11" s="154"/>
      <c r="Z11" s="154"/>
      <c r="AA11" s="154"/>
      <c r="AB11" s="154"/>
      <c r="AC11" s="155"/>
    </row>
    <row r="12" spans="1:29" s="150" customFormat="1" ht="30" customHeight="1">
      <c r="A12" s="348" t="s">
        <v>59</v>
      </c>
      <c r="B12" s="349"/>
      <c r="C12" s="156">
        <v>1212663</v>
      </c>
      <c r="D12" s="153">
        <v>97703</v>
      </c>
      <c r="E12" s="153">
        <v>6069</v>
      </c>
      <c r="F12" s="153">
        <v>5410</v>
      </c>
      <c r="G12" s="153">
        <v>1592</v>
      </c>
      <c r="H12" s="153">
        <v>72</v>
      </c>
      <c r="I12" s="153">
        <v>43</v>
      </c>
      <c r="J12" s="153">
        <v>121</v>
      </c>
      <c r="K12" s="153">
        <v>2</v>
      </c>
      <c r="L12" s="153">
        <v>23</v>
      </c>
      <c r="M12" s="153">
        <v>187</v>
      </c>
      <c r="N12" s="153">
        <v>16</v>
      </c>
      <c r="O12" s="153">
        <v>1204</v>
      </c>
      <c r="P12" s="153">
        <v>133</v>
      </c>
      <c r="Q12" s="153">
        <v>32</v>
      </c>
      <c r="R12" s="153">
        <v>23</v>
      </c>
      <c r="S12" s="153">
        <v>425</v>
      </c>
      <c r="T12" s="153">
        <v>159</v>
      </c>
      <c r="U12" s="153">
        <v>1836</v>
      </c>
      <c r="V12" s="153">
        <v>659</v>
      </c>
      <c r="W12" s="153">
        <v>36</v>
      </c>
      <c r="X12" s="154">
        <f>D12/C12*100</f>
        <v>8.0568962687902577</v>
      </c>
      <c r="Y12" s="154">
        <f t="shared" ref="Y12:Z77" si="0">E12/D12*100</f>
        <v>6.2116823434285537</v>
      </c>
      <c r="Z12" s="157">
        <f t="shared" si="0"/>
        <v>89.141538968528593</v>
      </c>
      <c r="AA12" s="157">
        <f t="shared" ref="AA12:AA77" si="1">M12/D12*100000</f>
        <v>191.39637472749047</v>
      </c>
      <c r="AB12" s="157">
        <f t="shared" ref="AB12:AB77" si="2">J12/M12*100</f>
        <v>64.705882352941174</v>
      </c>
      <c r="AC12" s="155">
        <f t="shared" ref="AC12:AC77" si="3">M12/E12*100</f>
        <v>3.081232492997199</v>
      </c>
    </row>
    <row r="13" spans="1:29" s="150" customFormat="1" ht="30" customHeight="1">
      <c r="A13" s="348" t="s">
        <v>60</v>
      </c>
      <c r="B13" s="349"/>
      <c r="C13" s="153">
        <v>51423</v>
      </c>
      <c r="D13" s="153">
        <v>6001</v>
      </c>
      <c r="E13" s="153">
        <v>289</v>
      </c>
      <c r="F13" s="153">
        <v>265</v>
      </c>
      <c r="G13" s="153">
        <v>42</v>
      </c>
      <c r="H13" s="153">
        <v>0</v>
      </c>
      <c r="I13" s="153">
        <v>4</v>
      </c>
      <c r="J13" s="153">
        <v>8</v>
      </c>
      <c r="K13" s="153">
        <v>0</v>
      </c>
      <c r="L13" s="153">
        <v>1</v>
      </c>
      <c r="M13" s="153">
        <v>13</v>
      </c>
      <c r="N13" s="153">
        <v>1</v>
      </c>
      <c r="O13" s="153">
        <v>73</v>
      </c>
      <c r="P13" s="153">
        <v>12</v>
      </c>
      <c r="Q13" s="153">
        <v>2</v>
      </c>
      <c r="R13" s="153">
        <v>0</v>
      </c>
      <c r="S13" s="153">
        <v>24</v>
      </c>
      <c r="T13" s="153">
        <v>11</v>
      </c>
      <c r="U13" s="153">
        <v>110</v>
      </c>
      <c r="V13" s="153">
        <v>24</v>
      </c>
      <c r="W13" s="153">
        <v>3</v>
      </c>
      <c r="X13" s="154">
        <f>D13/C13*100</f>
        <v>11.669875347607102</v>
      </c>
      <c r="Y13" s="154">
        <f t="shared" si="0"/>
        <v>4.8158640226628888</v>
      </c>
      <c r="Z13" s="157">
        <f t="shared" si="0"/>
        <v>91.6955017301038</v>
      </c>
      <c r="AA13" s="157">
        <f t="shared" si="1"/>
        <v>216.63056157307116</v>
      </c>
      <c r="AB13" s="157">
        <f t="shared" si="2"/>
        <v>61.53846153846154</v>
      </c>
      <c r="AC13" s="155">
        <f t="shared" si="3"/>
        <v>4.4982698961937722</v>
      </c>
    </row>
    <row r="14" spans="1:29" s="150" customFormat="1" ht="30" customHeight="1" thickBot="1">
      <c r="A14" s="151"/>
      <c r="B14" s="152"/>
      <c r="C14" s="153"/>
      <c r="D14" s="158"/>
      <c r="E14" s="158"/>
      <c r="F14" s="158"/>
      <c r="G14" s="158"/>
      <c r="H14" s="158"/>
      <c r="I14" s="158"/>
      <c r="J14" s="158"/>
      <c r="K14" s="158"/>
      <c r="L14" s="158"/>
      <c r="M14" s="158"/>
      <c r="N14" s="158"/>
      <c r="O14" s="158"/>
      <c r="P14" s="158"/>
      <c r="Q14" s="158"/>
      <c r="R14" s="158"/>
      <c r="S14" s="158"/>
      <c r="T14" s="158"/>
      <c r="U14" s="158"/>
      <c r="V14" s="158"/>
      <c r="W14" s="158"/>
      <c r="X14" s="154"/>
      <c r="Y14" s="154"/>
      <c r="Z14" s="154"/>
      <c r="AA14" s="154"/>
      <c r="AB14" s="154"/>
      <c r="AC14" s="155"/>
    </row>
    <row r="15" spans="1:29" s="150" customFormat="1" ht="30" customHeight="1" thickBot="1">
      <c r="A15" s="310" t="s">
        <v>61</v>
      </c>
      <c r="B15" s="317"/>
      <c r="C15" s="159">
        <v>47985</v>
      </c>
      <c r="D15" s="147">
        <v>5280</v>
      </c>
      <c r="E15" s="147">
        <v>550</v>
      </c>
      <c r="F15" s="147">
        <v>534</v>
      </c>
      <c r="G15" s="147">
        <v>108</v>
      </c>
      <c r="H15" s="147">
        <v>0</v>
      </c>
      <c r="I15" s="147">
        <v>4</v>
      </c>
      <c r="J15" s="147">
        <v>9</v>
      </c>
      <c r="K15" s="147">
        <v>0</v>
      </c>
      <c r="L15" s="147">
        <v>1</v>
      </c>
      <c r="M15" s="147">
        <v>14</v>
      </c>
      <c r="N15" s="147">
        <v>1</v>
      </c>
      <c r="O15" s="147">
        <v>141</v>
      </c>
      <c r="P15" s="147">
        <v>16</v>
      </c>
      <c r="Q15" s="147">
        <v>5</v>
      </c>
      <c r="R15" s="147">
        <v>2</v>
      </c>
      <c r="S15" s="147">
        <v>28</v>
      </c>
      <c r="T15" s="147">
        <v>32</v>
      </c>
      <c r="U15" s="147">
        <v>204</v>
      </c>
      <c r="V15" s="147">
        <v>16</v>
      </c>
      <c r="W15" s="147">
        <v>17</v>
      </c>
      <c r="X15" s="148">
        <f>D15/C15*100</f>
        <v>11.003438574554549</v>
      </c>
      <c r="Y15" s="148">
        <f t="shared" si="0"/>
        <v>10.416666666666668</v>
      </c>
      <c r="Z15" s="148">
        <f t="shared" si="0"/>
        <v>97.090909090909093</v>
      </c>
      <c r="AA15" s="148">
        <f t="shared" si="1"/>
        <v>265.15151515151518</v>
      </c>
      <c r="AB15" s="148">
        <f t="shared" si="2"/>
        <v>64.285714285714292</v>
      </c>
      <c r="AC15" s="149">
        <f t="shared" si="3"/>
        <v>2.5454545454545454</v>
      </c>
    </row>
    <row r="16" spans="1:29" s="141" customFormat="1" ht="30" customHeight="1">
      <c r="A16" s="312" t="s">
        <v>62</v>
      </c>
      <c r="B16" s="316"/>
      <c r="C16" s="160">
        <v>43521</v>
      </c>
      <c r="D16" s="161">
        <v>4660</v>
      </c>
      <c r="E16" s="161">
        <v>513</v>
      </c>
      <c r="F16" s="161">
        <v>497</v>
      </c>
      <c r="G16" s="161">
        <v>100</v>
      </c>
      <c r="H16" s="161">
        <v>0</v>
      </c>
      <c r="I16" s="161">
        <v>4</v>
      </c>
      <c r="J16" s="161">
        <v>9</v>
      </c>
      <c r="K16" s="161">
        <v>0</v>
      </c>
      <c r="L16" s="161">
        <v>1</v>
      </c>
      <c r="M16" s="161">
        <v>14</v>
      </c>
      <c r="N16" s="161">
        <v>1</v>
      </c>
      <c r="O16" s="161">
        <v>127</v>
      </c>
      <c r="P16" s="161">
        <v>16</v>
      </c>
      <c r="Q16" s="161">
        <v>5</v>
      </c>
      <c r="R16" s="161">
        <v>2</v>
      </c>
      <c r="S16" s="161">
        <v>26</v>
      </c>
      <c r="T16" s="161">
        <v>30</v>
      </c>
      <c r="U16" s="161">
        <v>194</v>
      </c>
      <c r="V16" s="161">
        <v>16</v>
      </c>
      <c r="W16" s="161">
        <v>15</v>
      </c>
      <c r="X16" s="154">
        <f>D16/C16*100</f>
        <v>10.707474552514878</v>
      </c>
      <c r="Y16" s="154">
        <f t="shared" si="0"/>
        <v>11.008583690987123</v>
      </c>
      <c r="Z16" s="157">
        <f t="shared" si="0"/>
        <v>96.88109161793372</v>
      </c>
      <c r="AA16" s="157">
        <f t="shared" si="1"/>
        <v>300.42918454935625</v>
      </c>
      <c r="AB16" s="157">
        <f t="shared" si="2"/>
        <v>64.285714285714292</v>
      </c>
      <c r="AC16" s="155">
        <f t="shared" si="3"/>
        <v>2.7290448343079921</v>
      </c>
    </row>
    <row r="17" spans="1:29" s="141" customFormat="1" ht="30" customHeight="1">
      <c r="A17" s="312" t="s">
        <v>63</v>
      </c>
      <c r="B17" s="316"/>
      <c r="C17" s="160">
        <v>4198</v>
      </c>
      <c r="D17" s="161">
        <v>542</v>
      </c>
      <c r="E17" s="161">
        <v>28</v>
      </c>
      <c r="F17" s="161">
        <v>28</v>
      </c>
      <c r="G17" s="161">
        <v>7</v>
      </c>
      <c r="H17" s="161">
        <v>0</v>
      </c>
      <c r="I17" s="161">
        <v>0</v>
      </c>
      <c r="J17" s="161">
        <v>0</v>
      </c>
      <c r="K17" s="161">
        <v>0</v>
      </c>
      <c r="L17" s="161">
        <v>0</v>
      </c>
      <c r="M17" s="161">
        <v>0</v>
      </c>
      <c r="N17" s="161">
        <v>0</v>
      </c>
      <c r="O17" s="161">
        <v>10</v>
      </c>
      <c r="P17" s="161">
        <v>0</v>
      </c>
      <c r="Q17" s="161">
        <v>0</v>
      </c>
      <c r="R17" s="161">
        <v>0</v>
      </c>
      <c r="S17" s="161">
        <v>1</v>
      </c>
      <c r="T17" s="161">
        <v>2</v>
      </c>
      <c r="U17" s="161">
        <v>9</v>
      </c>
      <c r="V17" s="161">
        <v>0</v>
      </c>
      <c r="W17" s="161">
        <v>0</v>
      </c>
      <c r="X17" s="154">
        <f>D17/C17*100</f>
        <v>12.91090995712244</v>
      </c>
      <c r="Y17" s="154">
        <f t="shared" si="0"/>
        <v>5.1660516605166054</v>
      </c>
      <c r="Z17" s="157">
        <f t="shared" si="0"/>
        <v>100</v>
      </c>
      <c r="AA17" s="157">
        <f t="shared" si="1"/>
        <v>0</v>
      </c>
      <c r="AB17" s="157" t="s">
        <v>64</v>
      </c>
      <c r="AC17" s="155">
        <f t="shared" si="3"/>
        <v>0</v>
      </c>
    </row>
    <row r="18" spans="1:29" s="141" customFormat="1" ht="30" customHeight="1">
      <c r="A18" s="312" t="s">
        <v>65</v>
      </c>
      <c r="B18" s="316"/>
      <c r="C18" s="160">
        <v>266</v>
      </c>
      <c r="D18" s="161">
        <v>78</v>
      </c>
      <c r="E18" s="161">
        <v>9</v>
      </c>
      <c r="F18" s="161">
        <v>9</v>
      </c>
      <c r="G18" s="161">
        <v>1</v>
      </c>
      <c r="H18" s="161">
        <v>0</v>
      </c>
      <c r="I18" s="161">
        <v>0</v>
      </c>
      <c r="J18" s="161">
        <v>0</v>
      </c>
      <c r="K18" s="161">
        <v>0</v>
      </c>
      <c r="L18" s="161">
        <v>0</v>
      </c>
      <c r="M18" s="161">
        <v>0</v>
      </c>
      <c r="N18" s="161">
        <v>0</v>
      </c>
      <c r="O18" s="161">
        <v>4</v>
      </c>
      <c r="P18" s="161">
        <v>0</v>
      </c>
      <c r="Q18" s="161">
        <v>0</v>
      </c>
      <c r="R18" s="161">
        <v>0</v>
      </c>
      <c r="S18" s="161">
        <v>1</v>
      </c>
      <c r="T18" s="161">
        <v>0</v>
      </c>
      <c r="U18" s="161">
        <v>1</v>
      </c>
      <c r="V18" s="161">
        <v>0</v>
      </c>
      <c r="W18" s="161">
        <v>2</v>
      </c>
      <c r="X18" s="154">
        <f>D18/C18*100</f>
        <v>29.323308270676691</v>
      </c>
      <c r="Y18" s="154">
        <f t="shared" si="0"/>
        <v>11.538461538461538</v>
      </c>
      <c r="Z18" s="157">
        <f t="shared" si="0"/>
        <v>100</v>
      </c>
      <c r="AA18" s="157">
        <f t="shared" si="1"/>
        <v>0</v>
      </c>
      <c r="AB18" s="157" t="s">
        <v>64</v>
      </c>
      <c r="AC18" s="155">
        <f t="shared" si="3"/>
        <v>0</v>
      </c>
    </row>
    <row r="19" spans="1:29" s="150" customFormat="1" ht="30" customHeight="1" thickBot="1">
      <c r="A19" s="151"/>
      <c r="B19" s="152"/>
      <c r="C19" s="153"/>
      <c r="D19" s="158"/>
      <c r="E19" s="158"/>
      <c r="F19" s="158"/>
      <c r="G19" s="158"/>
      <c r="H19" s="158"/>
      <c r="I19" s="158"/>
      <c r="J19" s="158"/>
      <c r="K19" s="158"/>
      <c r="L19" s="158"/>
      <c r="M19" s="158"/>
      <c r="N19" s="158"/>
      <c r="O19" s="158"/>
      <c r="P19" s="158"/>
      <c r="Q19" s="158"/>
      <c r="R19" s="158"/>
      <c r="S19" s="153"/>
      <c r="T19" s="153"/>
      <c r="U19" s="153"/>
      <c r="V19" s="153"/>
      <c r="W19" s="153"/>
      <c r="X19" s="154"/>
      <c r="Y19" s="154"/>
      <c r="Z19" s="154"/>
      <c r="AA19" s="154"/>
      <c r="AB19" s="154"/>
      <c r="AC19" s="155"/>
    </row>
    <row r="20" spans="1:29" s="150" customFormat="1" ht="30" customHeight="1" thickBot="1">
      <c r="A20" s="310" t="s">
        <v>66</v>
      </c>
      <c r="B20" s="317"/>
      <c r="C20" s="159">
        <v>117922</v>
      </c>
      <c r="D20" s="147">
        <v>8500</v>
      </c>
      <c r="E20" s="147">
        <v>662</v>
      </c>
      <c r="F20" s="147">
        <v>595</v>
      </c>
      <c r="G20" s="147">
        <v>137</v>
      </c>
      <c r="H20" s="147">
        <v>0</v>
      </c>
      <c r="I20" s="147">
        <v>4</v>
      </c>
      <c r="J20" s="147">
        <v>16</v>
      </c>
      <c r="K20" s="147">
        <v>0</v>
      </c>
      <c r="L20" s="147">
        <v>2</v>
      </c>
      <c r="M20" s="147">
        <v>22</v>
      </c>
      <c r="N20" s="147">
        <v>1</v>
      </c>
      <c r="O20" s="147">
        <v>90</v>
      </c>
      <c r="P20" s="147">
        <v>14</v>
      </c>
      <c r="Q20" s="147">
        <v>4</v>
      </c>
      <c r="R20" s="147">
        <v>5</v>
      </c>
      <c r="S20" s="147">
        <v>41</v>
      </c>
      <c r="T20" s="147">
        <v>19</v>
      </c>
      <c r="U20" s="147">
        <v>295</v>
      </c>
      <c r="V20" s="147">
        <v>67</v>
      </c>
      <c r="W20" s="147">
        <v>0</v>
      </c>
      <c r="X20" s="148">
        <f t="shared" ref="X20:X77" si="4">D20/C20*100</f>
        <v>7.2081545428333991</v>
      </c>
      <c r="Y20" s="148">
        <f t="shared" si="0"/>
        <v>7.7882352941176469</v>
      </c>
      <c r="Z20" s="148">
        <f t="shared" si="0"/>
        <v>89.879154078549846</v>
      </c>
      <c r="AA20" s="148">
        <f t="shared" si="1"/>
        <v>258.82352941176475</v>
      </c>
      <c r="AB20" s="148">
        <f t="shared" si="2"/>
        <v>72.727272727272734</v>
      </c>
      <c r="AC20" s="149">
        <f t="shared" si="3"/>
        <v>3.3232628398791544</v>
      </c>
    </row>
    <row r="21" spans="1:29" s="141" customFormat="1" ht="30" customHeight="1">
      <c r="A21" s="312" t="s">
        <v>67</v>
      </c>
      <c r="B21" s="316"/>
      <c r="C21" s="160">
        <v>62346</v>
      </c>
      <c r="D21" s="161">
        <v>4767</v>
      </c>
      <c r="E21" s="161">
        <v>361</v>
      </c>
      <c r="F21" s="161">
        <v>324</v>
      </c>
      <c r="G21" s="161">
        <v>67</v>
      </c>
      <c r="H21" s="161">
        <v>0</v>
      </c>
      <c r="I21" s="161">
        <v>2</v>
      </c>
      <c r="J21" s="161">
        <v>6</v>
      </c>
      <c r="K21" s="161">
        <v>0</v>
      </c>
      <c r="L21" s="161">
        <v>1</v>
      </c>
      <c r="M21" s="161">
        <v>9</v>
      </c>
      <c r="N21" s="161">
        <v>1</v>
      </c>
      <c r="O21" s="161">
        <v>52</v>
      </c>
      <c r="P21" s="161">
        <v>7</v>
      </c>
      <c r="Q21" s="161">
        <v>3</v>
      </c>
      <c r="R21" s="161">
        <v>1</v>
      </c>
      <c r="S21" s="161">
        <v>22</v>
      </c>
      <c r="T21" s="161">
        <v>12</v>
      </c>
      <c r="U21" s="161">
        <v>174</v>
      </c>
      <c r="V21" s="161">
        <v>37</v>
      </c>
      <c r="W21" s="161">
        <v>0</v>
      </c>
      <c r="X21" s="154">
        <f t="shared" si="4"/>
        <v>7.6460398421711098</v>
      </c>
      <c r="Y21" s="154">
        <f t="shared" si="0"/>
        <v>7.5728970002097755</v>
      </c>
      <c r="Z21" s="157">
        <f t="shared" si="0"/>
        <v>89.750692520775615</v>
      </c>
      <c r="AA21" s="157">
        <f t="shared" si="1"/>
        <v>188.79798615481434</v>
      </c>
      <c r="AB21" s="157">
        <f t="shared" si="2"/>
        <v>66.666666666666657</v>
      </c>
      <c r="AC21" s="155">
        <f t="shared" si="3"/>
        <v>2.4930747922437675</v>
      </c>
    </row>
    <row r="22" spans="1:29" s="141" customFormat="1" ht="30" customHeight="1">
      <c r="A22" s="312" t="s">
        <v>68</v>
      </c>
      <c r="B22" s="316"/>
      <c r="C22" s="160">
        <v>27756</v>
      </c>
      <c r="D22" s="161">
        <v>1795</v>
      </c>
      <c r="E22" s="161">
        <v>138</v>
      </c>
      <c r="F22" s="161">
        <v>124</v>
      </c>
      <c r="G22" s="161">
        <v>34</v>
      </c>
      <c r="H22" s="161">
        <v>0</v>
      </c>
      <c r="I22" s="161">
        <v>1</v>
      </c>
      <c r="J22" s="161">
        <v>5</v>
      </c>
      <c r="K22" s="161">
        <v>0</v>
      </c>
      <c r="L22" s="161">
        <v>0</v>
      </c>
      <c r="M22" s="161">
        <v>6</v>
      </c>
      <c r="N22" s="161">
        <v>0</v>
      </c>
      <c r="O22" s="161">
        <v>21</v>
      </c>
      <c r="P22" s="161">
        <v>0</v>
      </c>
      <c r="Q22" s="161">
        <v>1</v>
      </c>
      <c r="R22" s="161">
        <v>2</v>
      </c>
      <c r="S22" s="161">
        <v>9</v>
      </c>
      <c r="T22" s="161">
        <v>7</v>
      </c>
      <c r="U22" s="161">
        <v>50</v>
      </c>
      <c r="V22" s="161">
        <v>14</v>
      </c>
      <c r="W22" s="161">
        <v>0</v>
      </c>
      <c r="X22" s="154">
        <f t="shared" si="4"/>
        <v>6.4670701830234902</v>
      </c>
      <c r="Y22" s="154">
        <f t="shared" si="0"/>
        <v>7.6880222841225629</v>
      </c>
      <c r="Z22" s="157">
        <f t="shared" si="0"/>
        <v>89.85507246376811</v>
      </c>
      <c r="AA22" s="157">
        <f t="shared" si="1"/>
        <v>334.26183844011143</v>
      </c>
      <c r="AB22" s="157">
        <f t="shared" si="2"/>
        <v>83.333333333333343</v>
      </c>
      <c r="AC22" s="155">
        <f t="shared" si="3"/>
        <v>4.3478260869565215</v>
      </c>
    </row>
    <row r="23" spans="1:29" s="141" customFormat="1" ht="30" customHeight="1">
      <c r="A23" s="312" t="s">
        <v>69</v>
      </c>
      <c r="B23" s="316"/>
      <c r="C23" s="160">
        <v>20010</v>
      </c>
      <c r="D23" s="161">
        <v>1162</v>
      </c>
      <c r="E23" s="161">
        <v>103</v>
      </c>
      <c r="F23" s="161">
        <v>96</v>
      </c>
      <c r="G23" s="161">
        <v>30</v>
      </c>
      <c r="H23" s="161">
        <v>0</v>
      </c>
      <c r="I23" s="161">
        <v>0</v>
      </c>
      <c r="J23" s="161">
        <v>3</v>
      </c>
      <c r="K23" s="161">
        <v>0</v>
      </c>
      <c r="L23" s="161">
        <v>0</v>
      </c>
      <c r="M23" s="161">
        <v>3</v>
      </c>
      <c r="N23" s="161">
        <v>0</v>
      </c>
      <c r="O23" s="161">
        <v>13</v>
      </c>
      <c r="P23" s="161">
        <v>5</v>
      </c>
      <c r="Q23" s="161">
        <v>0</v>
      </c>
      <c r="R23" s="161">
        <v>2</v>
      </c>
      <c r="S23" s="161">
        <v>6</v>
      </c>
      <c r="T23" s="161">
        <v>0</v>
      </c>
      <c r="U23" s="161">
        <v>37</v>
      </c>
      <c r="V23" s="161">
        <v>7</v>
      </c>
      <c r="W23" s="161">
        <v>0</v>
      </c>
      <c r="X23" s="154">
        <f t="shared" si="4"/>
        <v>5.8070964517741128</v>
      </c>
      <c r="Y23" s="154">
        <f t="shared" si="0"/>
        <v>8.864027538726333</v>
      </c>
      <c r="Z23" s="157">
        <f t="shared" si="0"/>
        <v>93.203883495145632</v>
      </c>
      <c r="AA23" s="157">
        <f t="shared" si="1"/>
        <v>258.17555938037867</v>
      </c>
      <c r="AB23" s="157">
        <f t="shared" si="2"/>
        <v>100</v>
      </c>
      <c r="AC23" s="155">
        <f t="shared" si="3"/>
        <v>2.912621359223301</v>
      </c>
    </row>
    <row r="24" spans="1:29" s="141" customFormat="1" ht="30" customHeight="1">
      <c r="A24" s="312" t="s">
        <v>70</v>
      </c>
      <c r="B24" s="316"/>
      <c r="C24" s="160">
        <v>7810</v>
      </c>
      <c r="D24" s="161">
        <v>776</v>
      </c>
      <c r="E24" s="161">
        <v>60</v>
      </c>
      <c r="F24" s="161">
        <v>51</v>
      </c>
      <c r="G24" s="161">
        <v>6</v>
      </c>
      <c r="H24" s="161">
        <v>0</v>
      </c>
      <c r="I24" s="161">
        <v>1</v>
      </c>
      <c r="J24" s="161">
        <v>2</v>
      </c>
      <c r="K24" s="161">
        <v>0</v>
      </c>
      <c r="L24" s="161">
        <v>1</v>
      </c>
      <c r="M24" s="161">
        <v>4</v>
      </c>
      <c r="N24" s="161">
        <v>0</v>
      </c>
      <c r="O24" s="161">
        <v>4</v>
      </c>
      <c r="P24" s="161">
        <v>2</v>
      </c>
      <c r="Q24" s="161">
        <v>0</v>
      </c>
      <c r="R24" s="161">
        <v>0</v>
      </c>
      <c r="S24" s="161">
        <v>4</v>
      </c>
      <c r="T24" s="161">
        <v>0</v>
      </c>
      <c r="U24" s="161">
        <v>34</v>
      </c>
      <c r="V24" s="161">
        <v>9</v>
      </c>
      <c r="W24" s="161">
        <v>0</v>
      </c>
      <c r="X24" s="154">
        <f t="shared" si="4"/>
        <v>9.9359795134443019</v>
      </c>
      <c r="Y24" s="154">
        <f t="shared" si="0"/>
        <v>7.731958762886598</v>
      </c>
      <c r="Z24" s="157">
        <f t="shared" si="0"/>
        <v>85</v>
      </c>
      <c r="AA24" s="157">
        <f t="shared" si="1"/>
        <v>515.46391752577324</v>
      </c>
      <c r="AB24" s="157">
        <f t="shared" si="2"/>
        <v>50</v>
      </c>
      <c r="AC24" s="155">
        <f t="shared" si="3"/>
        <v>6.666666666666667</v>
      </c>
    </row>
    <row r="25" spans="1:29" s="150" customFormat="1" ht="30" customHeight="1" thickBot="1">
      <c r="A25" s="151"/>
      <c r="B25" s="152"/>
      <c r="C25" s="153"/>
      <c r="D25" s="158"/>
      <c r="E25" s="158"/>
      <c r="F25" s="158"/>
      <c r="G25" s="158"/>
      <c r="H25" s="158"/>
      <c r="I25" s="158"/>
      <c r="J25" s="158"/>
      <c r="K25" s="158"/>
      <c r="L25" s="158"/>
      <c r="M25" s="158"/>
      <c r="N25" s="158"/>
      <c r="O25" s="158"/>
      <c r="P25" s="158"/>
      <c r="Q25" s="158"/>
      <c r="R25" s="158"/>
      <c r="S25" s="153"/>
      <c r="T25" s="153"/>
      <c r="U25" s="153"/>
      <c r="V25" s="153"/>
      <c r="W25" s="153"/>
      <c r="X25" s="154"/>
      <c r="Y25" s="154"/>
      <c r="Z25" s="154"/>
      <c r="AA25" s="154"/>
      <c r="AB25" s="154"/>
      <c r="AC25" s="155"/>
    </row>
    <row r="26" spans="1:29" s="150" customFormat="1" ht="30" customHeight="1" thickBot="1">
      <c r="A26" s="310" t="s">
        <v>71</v>
      </c>
      <c r="B26" s="317"/>
      <c r="C26" s="159">
        <v>42835</v>
      </c>
      <c r="D26" s="147">
        <v>4398</v>
      </c>
      <c r="E26" s="147">
        <v>133</v>
      </c>
      <c r="F26" s="147">
        <v>129</v>
      </c>
      <c r="G26" s="147">
        <v>23</v>
      </c>
      <c r="H26" s="147">
        <v>0</v>
      </c>
      <c r="I26" s="147">
        <v>3</v>
      </c>
      <c r="J26" s="147">
        <v>6</v>
      </c>
      <c r="K26" s="147">
        <v>0</v>
      </c>
      <c r="L26" s="147">
        <v>0</v>
      </c>
      <c r="M26" s="147">
        <v>9</v>
      </c>
      <c r="N26" s="147">
        <v>1</v>
      </c>
      <c r="O26" s="147">
        <v>34</v>
      </c>
      <c r="P26" s="147">
        <v>6</v>
      </c>
      <c r="Q26" s="147">
        <v>0</v>
      </c>
      <c r="R26" s="147">
        <v>0</v>
      </c>
      <c r="S26" s="147">
        <v>17</v>
      </c>
      <c r="T26" s="147">
        <v>5</v>
      </c>
      <c r="U26" s="147">
        <v>44</v>
      </c>
      <c r="V26" s="147">
        <v>4</v>
      </c>
      <c r="W26" s="147">
        <v>1</v>
      </c>
      <c r="X26" s="148">
        <f t="shared" si="4"/>
        <v>10.267304774133303</v>
      </c>
      <c r="Y26" s="148">
        <f t="shared" si="0"/>
        <v>3.0241018644838564</v>
      </c>
      <c r="Z26" s="148">
        <f t="shared" si="0"/>
        <v>96.992481203007515</v>
      </c>
      <c r="AA26" s="148">
        <f t="shared" si="1"/>
        <v>204.63847203274216</v>
      </c>
      <c r="AB26" s="148">
        <f t="shared" si="2"/>
        <v>66.666666666666657</v>
      </c>
      <c r="AC26" s="149">
        <f t="shared" si="3"/>
        <v>6.7669172932330826</v>
      </c>
    </row>
    <row r="27" spans="1:29" s="141" customFormat="1" ht="30" customHeight="1">
      <c r="A27" s="312" t="s">
        <v>72</v>
      </c>
      <c r="B27" s="316"/>
      <c r="C27" s="161">
        <v>34033</v>
      </c>
      <c r="D27" s="161">
        <v>3364</v>
      </c>
      <c r="E27" s="161">
        <v>97</v>
      </c>
      <c r="F27" s="161">
        <v>95</v>
      </c>
      <c r="G27" s="161">
        <v>18</v>
      </c>
      <c r="H27" s="161">
        <v>0</v>
      </c>
      <c r="I27" s="161">
        <v>2</v>
      </c>
      <c r="J27" s="161">
        <v>5</v>
      </c>
      <c r="K27" s="161">
        <v>0</v>
      </c>
      <c r="L27" s="161">
        <v>0</v>
      </c>
      <c r="M27" s="161">
        <v>7</v>
      </c>
      <c r="N27" s="161">
        <v>1</v>
      </c>
      <c r="O27" s="161">
        <v>21</v>
      </c>
      <c r="P27" s="161">
        <v>6</v>
      </c>
      <c r="Q27" s="161">
        <v>0</v>
      </c>
      <c r="R27" s="161">
        <v>0</v>
      </c>
      <c r="S27" s="161">
        <v>13</v>
      </c>
      <c r="T27" s="161">
        <v>2</v>
      </c>
      <c r="U27" s="161">
        <v>32</v>
      </c>
      <c r="V27" s="161">
        <v>2</v>
      </c>
      <c r="W27" s="161">
        <v>1</v>
      </c>
      <c r="X27" s="154">
        <f t="shared" si="4"/>
        <v>9.8845238445038639</v>
      </c>
      <c r="Y27" s="154">
        <f t="shared" si="0"/>
        <v>2.8834720570749108</v>
      </c>
      <c r="Z27" s="157">
        <f t="shared" si="0"/>
        <v>97.9381443298969</v>
      </c>
      <c r="AA27" s="157">
        <f t="shared" si="1"/>
        <v>208.08561236623069</v>
      </c>
      <c r="AB27" s="157">
        <f t="shared" si="2"/>
        <v>71.428571428571431</v>
      </c>
      <c r="AC27" s="155">
        <f t="shared" si="3"/>
        <v>7.216494845360824</v>
      </c>
    </row>
    <row r="28" spans="1:29" s="141" customFormat="1" ht="30" customHeight="1">
      <c r="A28" s="312" t="s">
        <v>73</v>
      </c>
      <c r="B28" s="316"/>
      <c r="C28" s="160">
        <v>8802</v>
      </c>
      <c r="D28" s="161">
        <v>1034</v>
      </c>
      <c r="E28" s="161">
        <v>36</v>
      </c>
      <c r="F28" s="161">
        <v>34</v>
      </c>
      <c r="G28" s="161">
        <v>5</v>
      </c>
      <c r="H28" s="161">
        <v>0</v>
      </c>
      <c r="I28" s="161">
        <v>1</v>
      </c>
      <c r="J28" s="161">
        <v>1</v>
      </c>
      <c r="K28" s="161">
        <v>0</v>
      </c>
      <c r="L28" s="161">
        <v>0</v>
      </c>
      <c r="M28" s="161">
        <v>2</v>
      </c>
      <c r="N28" s="161">
        <v>0</v>
      </c>
      <c r="O28" s="161">
        <v>13</v>
      </c>
      <c r="P28" s="161">
        <v>0</v>
      </c>
      <c r="Q28" s="161">
        <v>0</v>
      </c>
      <c r="R28" s="161">
        <v>0</v>
      </c>
      <c r="S28" s="161">
        <v>4</v>
      </c>
      <c r="T28" s="161">
        <v>3</v>
      </c>
      <c r="U28" s="161">
        <v>12</v>
      </c>
      <c r="V28" s="161">
        <v>2</v>
      </c>
      <c r="W28" s="161">
        <v>0</v>
      </c>
      <c r="X28" s="154">
        <f t="shared" si="4"/>
        <v>11.747330152238128</v>
      </c>
      <c r="Y28" s="154">
        <f t="shared" si="0"/>
        <v>3.4816247582205029</v>
      </c>
      <c r="Z28" s="157">
        <f t="shared" si="0"/>
        <v>94.444444444444443</v>
      </c>
      <c r="AA28" s="157">
        <f t="shared" si="1"/>
        <v>193.42359767891682</v>
      </c>
      <c r="AB28" s="157">
        <f t="shared" si="2"/>
        <v>50</v>
      </c>
      <c r="AC28" s="155">
        <f t="shared" si="3"/>
        <v>5.5555555555555554</v>
      </c>
    </row>
    <row r="29" spans="1:29" s="150" customFormat="1" ht="30" customHeight="1" thickBot="1">
      <c r="A29" s="151"/>
      <c r="B29" s="152"/>
      <c r="C29" s="153"/>
      <c r="D29" s="158"/>
      <c r="E29" s="158"/>
      <c r="F29" s="158"/>
      <c r="G29" s="158"/>
      <c r="H29" s="158"/>
      <c r="I29" s="158"/>
      <c r="J29" s="158"/>
      <c r="K29" s="158"/>
      <c r="L29" s="158"/>
      <c r="M29" s="158"/>
      <c r="N29" s="158"/>
      <c r="O29" s="158"/>
      <c r="P29" s="158"/>
      <c r="Q29" s="158"/>
      <c r="R29" s="158"/>
      <c r="S29" s="153"/>
      <c r="T29" s="153"/>
      <c r="U29" s="153"/>
      <c r="V29" s="153"/>
      <c r="W29" s="153"/>
      <c r="X29" s="154"/>
      <c r="Y29" s="154"/>
      <c r="Z29" s="154"/>
      <c r="AA29" s="154"/>
      <c r="AB29" s="154"/>
      <c r="AC29" s="155"/>
    </row>
    <row r="30" spans="1:29" s="150" customFormat="1" ht="30" customHeight="1" thickBot="1">
      <c r="A30" s="346" t="s">
        <v>74</v>
      </c>
      <c r="B30" s="347"/>
      <c r="C30" s="159">
        <v>146274</v>
      </c>
      <c r="D30" s="147">
        <v>12915</v>
      </c>
      <c r="E30" s="147">
        <v>618</v>
      </c>
      <c r="F30" s="147">
        <v>578</v>
      </c>
      <c r="G30" s="147">
        <v>139</v>
      </c>
      <c r="H30" s="147">
        <v>15</v>
      </c>
      <c r="I30" s="147">
        <v>3</v>
      </c>
      <c r="J30" s="147">
        <v>24</v>
      </c>
      <c r="K30" s="147">
        <v>2</v>
      </c>
      <c r="L30" s="147">
        <v>4</v>
      </c>
      <c r="M30" s="147">
        <v>31</v>
      </c>
      <c r="N30" s="147">
        <v>4</v>
      </c>
      <c r="O30" s="147">
        <v>168</v>
      </c>
      <c r="P30" s="147">
        <v>21</v>
      </c>
      <c r="Q30" s="147">
        <v>2</v>
      </c>
      <c r="R30" s="147">
        <v>0</v>
      </c>
      <c r="S30" s="147">
        <v>48</v>
      </c>
      <c r="T30" s="147">
        <v>17</v>
      </c>
      <c r="U30" s="147">
        <v>173</v>
      </c>
      <c r="V30" s="147">
        <v>40</v>
      </c>
      <c r="W30" s="147">
        <v>3</v>
      </c>
      <c r="X30" s="148">
        <f t="shared" si="4"/>
        <v>8.8293203166659833</v>
      </c>
      <c r="Y30" s="148">
        <f t="shared" si="0"/>
        <v>4.7851335656213703</v>
      </c>
      <c r="Z30" s="148">
        <f t="shared" si="0"/>
        <v>93.527508090614887</v>
      </c>
      <c r="AA30" s="148">
        <f t="shared" si="1"/>
        <v>240.0309717382888</v>
      </c>
      <c r="AB30" s="148">
        <f t="shared" si="2"/>
        <v>77.41935483870968</v>
      </c>
      <c r="AC30" s="149">
        <f t="shared" si="3"/>
        <v>5.0161812297734629</v>
      </c>
    </row>
    <row r="31" spans="1:29" s="141" customFormat="1" ht="30" customHeight="1">
      <c r="A31" s="312" t="s">
        <v>75</v>
      </c>
      <c r="B31" s="316"/>
      <c r="C31" s="160">
        <v>63219</v>
      </c>
      <c r="D31" s="161">
        <v>5088</v>
      </c>
      <c r="E31" s="161">
        <v>345</v>
      </c>
      <c r="F31" s="161">
        <v>320</v>
      </c>
      <c r="G31" s="161">
        <v>87</v>
      </c>
      <c r="H31" s="161">
        <v>15</v>
      </c>
      <c r="I31" s="161">
        <v>3</v>
      </c>
      <c r="J31" s="161">
        <v>12</v>
      </c>
      <c r="K31" s="161">
        <v>0</v>
      </c>
      <c r="L31" s="161">
        <v>0</v>
      </c>
      <c r="M31" s="161">
        <v>15</v>
      </c>
      <c r="N31" s="161">
        <v>3</v>
      </c>
      <c r="O31" s="161">
        <v>68</v>
      </c>
      <c r="P31" s="161">
        <v>9</v>
      </c>
      <c r="Q31" s="161">
        <v>0</v>
      </c>
      <c r="R31" s="161">
        <v>0</v>
      </c>
      <c r="S31" s="161">
        <v>29</v>
      </c>
      <c r="T31" s="161">
        <v>10</v>
      </c>
      <c r="U31" s="161">
        <v>99</v>
      </c>
      <c r="V31" s="161">
        <v>25</v>
      </c>
      <c r="W31" s="161">
        <v>0</v>
      </c>
      <c r="X31" s="154">
        <f t="shared" si="4"/>
        <v>8.0482133535804099</v>
      </c>
      <c r="Y31" s="154">
        <f t="shared" si="0"/>
        <v>6.7806603773584913</v>
      </c>
      <c r="Z31" s="157">
        <f t="shared" si="0"/>
        <v>92.753623188405797</v>
      </c>
      <c r="AA31" s="157">
        <f t="shared" si="1"/>
        <v>294.81132075471703</v>
      </c>
      <c r="AB31" s="157">
        <f t="shared" si="2"/>
        <v>80</v>
      </c>
      <c r="AC31" s="155">
        <f t="shared" si="3"/>
        <v>4.3478260869565215</v>
      </c>
    </row>
    <row r="32" spans="1:29" s="141" customFormat="1" ht="30" customHeight="1">
      <c r="A32" s="312" t="s">
        <v>76</v>
      </c>
      <c r="B32" s="316"/>
      <c r="C32" s="160">
        <v>50761</v>
      </c>
      <c r="D32" s="161">
        <v>4175</v>
      </c>
      <c r="E32" s="161">
        <v>140</v>
      </c>
      <c r="F32" s="161">
        <v>134</v>
      </c>
      <c r="G32" s="161">
        <v>33</v>
      </c>
      <c r="H32" s="161">
        <v>0</v>
      </c>
      <c r="I32" s="161">
        <v>0</v>
      </c>
      <c r="J32" s="161">
        <v>2</v>
      </c>
      <c r="K32" s="161">
        <v>2</v>
      </c>
      <c r="L32" s="161">
        <v>3</v>
      </c>
      <c r="M32" s="161">
        <v>5</v>
      </c>
      <c r="N32" s="161">
        <v>0</v>
      </c>
      <c r="O32" s="161">
        <v>64</v>
      </c>
      <c r="P32" s="161">
        <v>4</v>
      </c>
      <c r="Q32" s="161">
        <v>1</v>
      </c>
      <c r="R32" s="161">
        <v>0</v>
      </c>
      <c r="S32" s="161">
        <v>6</v>
      </c>
      <c r="T32" s="161">
        <v>4</v>
      </c>
      <c r="U32" s="161">
        <v>24</v>
      </c>
      <c r="V32" s="161">
        <v>6</v>
      </c>
      <c r="W32" s="161">
        <v>1</v>
      </c>
      <c r="X32" s="154">
        <f t="shared" si="4"/>
        <v>8.2248182659916083</v>
      </c>
      <c r="Y32" s="154">
        <f t="shared" si="0"/>
        <v>3.3532934131736525</v>
      </c>
      <c r="Z32" s="157">
        <f t="shared" si="0"/>
        <v>95.714285714285722</v>
      </c>
      <c r="AA32" s="157">
        <f t="shared" si="1"/>
        <v>119.76047904191617</v>
      </c>
      <c r="AB32" s="157">
        <f t="shared" si="2"/>
        <v>40</v>
      </c>
      <c r="AC32" s="155">
        <f t="shared" si="3"/>
        <v>3.5714285714285712</v>
      </c>
    </row>
    <row r="33" spans="1:29" s="141" customFormat="1" ht="30" customHeight="1">
      <c r="A33" s="312" t="s">
        <v>77</v>
      </c>
      <c r="B33" s="316"/>
      <c r="C33" s="160">
        <v>18941</v>
      </c>
      <c r="D33" s="161">
        <v>2023</v>
      </c>
      <c r="E33" s="161">
        <v>64</v>
      </c>
      <c r="F33" s="161">
        <v>60</v>
      </c>
      <c r="G33" s="161">
        <v>5</v>
      </c>
      <c r="H33" s="161">
        <v>0</v>
      </c>
      <c r="I33" s="161">
        <v>0</v>
      </c>
      <c r="J33" s="161">
        <v>7</v>
      </c>
      <c r="K33" s="161">
        <v>0</v>
      </c>
      <c r="L33" s="161">
        <v>1</v>
      </c>
      <c r="M33" s="161">
        <v>8</v>
      </c>
      <c r="N33" s="161">
        <v>0</v>
      </c>
      <c r="O33" s="161">
        <v>29</v>
      </c>
      <c r="P33" s="161">
        <v>4</v>
      </c>
      <c r="Q33" s="161">
        <v>1</v>
      </c>
      <c r="R33" s="161">
        <v>0</v>
      </c>
      <c r="S33" s="161">
        <v>4</v>
      </c>
      <c r="T33" s="161">
        <v>1</v>
      </c>
      <c r="U33" s="161">
        <v>19</v>
      </c>
      <c r="V33" s="161">
        <v>4</v>
      </c>
      <c r="W33" s="161">
        <v>1</v>
      </c>
      <c r="X33" s="154">
        <f t="shared" si="4"/>
        <v>10.680534290692149</v>
      </c>
      <c r="Y33" s="154">
        <f t="shared" si="0"/>
        <v>3.1636183885318832</v>
      </c>
      <c r="Z33" s="157">
        <f t="shared" si="0"/>
        <v>93.75</v>
      </c>
      <c r="AA33" s="157">
        <f t="shared" si="1"/>
        <v>395.45229856648535</v>
      </c>
      <c r="AB33" s="157">
        <f t="shared" si="2"/>
        <v>87.5</v>
      </c>
      <c r="AC33" s="155">
        <f t="shared" si="3"/>
        <v>12.5</v>
      </c>
    </row>
    <row r="34" spans="1:29" s="141" customFormat="1" ht="30" customHeight="1">
      <c r="A34" s="312" t="s">
        <v>78</v>
      </c>
      <c r="B34" s="316"/>
      <c r="C34" s="160">
        <v>8120</v>
      </c>
      <c r="D34" s="161">
        <v>762</v>
      </c>
      <c r="E34" s="161">
        <v>45</v>
      </c>
      <c r="F34" s="161">
        <v>42</v>
      </c>
      <c r="G34" s="161">
        <v>10</v>
      </c>
      <c r="H34" s="161">
        <v>0</v>
      </c>
      <c r="I34" s="161">
        <v>0</v>
      </c>
      <c r="J34" s="161">
        <v>1</v>
      </c>
      <c r="K34" s="161">
        <v>0</v>
      </c>
      <c r="L34" s="161">
        <v>0</v>
      </c>
      <c r="M34" s="161">
        <v>1</v>
      </c>
      <c r="N34" s="161">
        <v>1</v>
      </c>
      <c r="O34" s="161">
        <v>3</v>
      </c>
      <c r="P34" s="161">
        <v>4</v>
      </c>
      <c r="Q34" s="161">
        <v>0</v>
      </c>
      <c r="R34" s="161">
        <v>0</v>
      </c>
      <c r="S34" s="161">
        <v>3</v>
      </c>
      <c r="T34" s="161">
        <v>1</v>
      </c>
      <c r="U34" s="161">
        <v>25</v>
      </c>
      <c r="V34" s="161">
        <v>3</v>
      </c>
      <c r="W34" s="161">
        <v>0</v>
      </c>
      <c r="X34" s="154">
        <f t="shared" si="4"/>
        <v>9.3842364532019698</v>
      </c>
      <c r="Y34" s="154">
        <f t="shared" si="0"/>
        <v>5.9055118110236222</v>
      </c>
      <c r="Z34" s="157">
        <f t="shared" si="0"/>
        <v>93.333333333333329</v>
      </c>
      <c r="AA34" s="157">
        <f t="shared" si="1"/>
        <v>131.23359580052494</v>
      </c>
      <c r="AB34" s="157">
        <f t="shared" si="2"/>
        <v>100</v>
      </c>
      <c r="AC34" s="155">
        <f t="shared" si="3"/>
        <v>2.2222222222222223</v>
      </c>
    </row>
    <row r="35" spans="1:29" s="141" customFormat="1" ht="30" customHeight="1">
      <c r="A35" s="312" t="s">
        <v>79</v>
      </c>
      <c r="B35" s="316"/>
      <c r="C35" s="160">
        <v>5233</v>
      </c>
      <c r="D35" s="161">
        <v>867</v>
      </c>
      <c r="E35" s="161">
        <v>24</v>
      </c>
      <c r="F35" s="161">
        <v>22</v>
      </c>
      <c r="G35" s="161">
        <v>4</v>
      </c>
      <c r="H35" s="161">
        <v>0</v>
      </c>
      <c r="I35" s="161">
        <v>0</v>
      </c>
      <c r="J35" s="161">
        <v>2</v>
      </c>
      <c r="K35" s="161">
        <v>0</v>
      </c>
      <c r="L35" s="161">
        <v>0</v>
      </c>
      <c r="M35" s="161">
        <v>2</v>
      </c>
      <c r="N35" s="161">
        <v>0</v>
      </c>
      <c r="O35" s="161">
        <v>4</v>
      </c>
      <c r="P35" s="161">
        <v>0</v>
      </c>
      <c r="Q35" s="161">
        <v>0</v>
      </c>
      <c r="R35" s="161">
        <v>0</v>
      </c>
      <c r="S35" s="161">
        <v>6</v>
      </c>
      <c r="T35" s="161">
        <v>1</v>
      </c>
      <c r="U35" s="161">
        <v>6</v>
      </c>
      <c r="V35" s="161">
        <v>2</v>
      </c>
      <c r="W35" s="161">
        <v>1</v>
      </c>
      <c r="X35" s="154">
        <f t="shared" si="4"/>
        <v>16.567934263328873</v>
      </c>
      <c r="Y35" s="154">
        <f t="shared" si="0"/>
        <v>2.7681660899653981</v>
      </c>
      <c r="Z35" s="157">
        <f t="shared" si="0"/>
        <v>91.666666666666657</v>
      </c>
      <c r="AA35" s="157">
        <f t="shared" si="1"/>
        <v>230.68050749711651</v>
      </c>
      <c r="AB35" s="157">
        <f t="shared" si="2"/>
        <v>100</v>
      </c>
      <c r="AC35" s="155">
        <f t="shared" si="3"/>
        <v>8.3333333333333321</v>
      </c>
    </row>
    <row r="36" spans="1:29" s="150" customFormat="1" ht="30" customHeight="1" thickBot="1">
      <c r="A36" s="151"/>
      <c r="B36" s="152"/>
      <c r="C36" s="153"/>
      <c r="D36" s="158"/>
      <c r="E36" s="158"/>
      <c r="F36" s="158"/>
      <c r="G36" s="158"/>
      <c r="H36" s="158"/>
      <c r="I36" s="158"/>
      <c r="J36" s="158"/>
      <c r="K36" s="158"/>
      <c r="L36" s="158"/>
      <c r="M36" s="158"/>
      <c r="N36" s="158"/>
      <c r="O36" s="158"/>
      <c r="P36" s="158"/>
      <c r="Q36" s="158"/>
      <c r="R36" s="158"/>
      <c r="S36" s="153"/>
      <c r="T36" s="153"/>
      <c r="U36" s="153"/>
      <c r="V36" s="153"/>
      <c r="W36" s="153"/>
      <c r="X36" s="154"/>
      <c r="Y36" s="154"/>
      <c r="Z36" s="154"/>
      <c r="AA36" s="154"/>
      <c r="AB36" s="154"/>
      <c r="AC36" s="155"/>
    </row>
    <row r="37" spans="1:29" s="150" customFormat="1" ht="30" customHeight="1" thickBot="1">
      <c r="A37" s="310" t="s">
        <v>80</v>
      </c>
      <c r="B37" s="317"/>
      <c r="C37" s="159">
        <v>223357</v>
      </c>
      <c r="D37" s="147">
        <v>15822</v>
      </c>
      <c r="E37" s="147">
        <v>619</v>
      </c>
      <c r="F37" s="147">
        <v>574</v>
      </c>
      <c r="G37" s="147">
        <v>162</v>
      </c>
      <c r="H37" s="147">
        <v>19</v>
      </c>
      <c r="I37" s="147">
        <v>8</v>
      </c>
      <c r="J37" s="147">
        <v>12</v>
      </c>
      <c r="K37" s="147">
        <v>0</v>
      </c>
      <c r="L37" s="147">
        <v>0</v>
      </c>
      <c r="M37" s="147">
        <v>20</v>
      </c>
      <c r="N37" s="147">
        <v>3</v>
      </c>
      <c r="O37" s="147">
        <v>94</v>
      </c>
      <c r="P37" s="147">
        <v>21</v>
      </c>
      <c r="Q37" s="147">
        <v>5</v>
      </c>
      <c r="R37" s="147">
        <v>1</v>
      </c>
      <c r="S37" s="147">
        <v>73</v>
      </c>
      <c r="T37" s="147">
        <v>16</v>
      </c>
      <c r="U37" s="147">
        <v>213</v>
      </c>
      <c r="V37" s="147">
        <v>45</v>
      </c>
      <c r="W37" s="147">
        <v>10</v>
      </c>
      <c r="X37" s="148">
        <f t="shared" si="4"/>
        <v>7.0837269483383105</v>
      </c>
      <c r="Y37" s="148">
        <f t="shared" si="0"/>
        <v>3.91227404879282</v>
      </c>
      <c r="Z37" s="148">
        <f t="shared" si="0"/>
        <v>92.730210016155084</v>
      </c>
      <c r="AA37" s="148">
        <f t="shared" si="1"/>
        <v>126.40626975097965</v>
      </c>
      <c r="AB37" s="148">
        <f t="shared" si="2"/>
        <v>60</v>
      </c>
      <c r="AC37" s="149">
        <f t="shared" si="3"/>
        <v>3.2310177705977381</v>
      </c>
    </row>
    <row r="38" spans="1:29" s="141" customFormat="1" ht="30" customHeight="1">
      <c r="A38" s="312" t="s">
        <v>81</v>
      </c>
      <c r="B38" s="316"/>
      <c r="C38" s="160">
        <v>170305</v>
      </c>
      <c r="D38" s="161">
        <v>10313</v>
      </c>
      <c r="E38" s="161">
        <v>337</v>
      </c>
      <c r="F38" s="161">
        <v>315</v>
      </c>
      <c r="G38" s="161">
        <v>74</v>
      </c>
      <c r="H38" s="161">
        <v>17</v>
      </c>
      <c r="I38" s="161">
        <v>7</v>
      </c>
      <c r="J38" s="161">
        <v>10</v>
      </c>
      <c r="K38" s="161">
        <v>0</v>
      </c>
      <c r="L38" s="161">
        <v>0</v>
      </c>
      <c r="M38" s="161">
        <v>17</v>
      </c>
      <c r="N38" s="161">
        <v>1</v>
      </c>
      <c r="O38" s="161">
        <v>56</v>
      </c>
      <c r="P38" s="161">
        <v>13</v>
      </c>
      <c r="Q38" s="161">
        <v>2</v>
      </c>
      <c r="R38" s="161">
        <v>1</v>
      </c>
      <c r="S38" s="161">
        <v>42</v>
      </c>
      <c r="T38" s="161">
        <v>8</v>
      </c>
      <c r="U38" s="161">
        <v>125</v>
      </c>
      <c r="V38" s="161">
        <v>22</v>
      </c>
      <c r="W38" s="161">
        <v>7</v>
      </c>
      <c r="X38" s="154">
        <f t="shared" si="4"/>
        <v>6.0556061184345733</v>
      </c>
      <c r="Y38" s="154">
        <f t="shared" si="0"/>
        <v>3.2677203529525842</v>
      </c>
      <c r="Z38" s="157">
        <f t="shared" si="0"/>
        <v>93.471810089020764</v>
      </c>
      <c r="AA38" s="157">
        <f t="shared" si="1"/>
        <v>164.84049258217783</v>
      </c>
      <c r="AB38" s="157">
        <f t="shared" si="2"/>
        <v>58.82352941176471</v>
      </c>
      <c r="AC38" s="155">
        <f t="shared" si="3"/>
        <v>5.0445103857566762</v>
      </c>
    </row>
    <row r="39" spans="1:29" s="141" customFormat="1" ht="30" customHeight="1">
      <c r="A39" s="312" t="s">
        <v>82</v>
      </c>
      <c r="B39" s="316"/>
      <c r="C39" s="161">
        <v>26159</v>
      </c>
      <c r="D39" s="161">
        <v>2495</v>
      </c>
      <c r="E39" s="161">
        <v>122</v>
      </c>
      <c r="F39" s="161">
        <v>110</v>
      </c>
      <c r="G39" s="161">
        <v>34</v>
      </c>
      <c r="H39" s="161">
        <v>2</v>
      </c>
      <c r="I39" s="161">
        <v>1</v>
      </c>
      <c r="J39" s="161">
        <v>1</v>
      </c>
      <c r="K39" s="161">
        <v>0</v>
      </c>
      <c r="L39" s="161">
        <v>0</v>
      </c>
      <c r="M39" s="161">
        <v>2</v>
      </c>
      <c r="N39" s="161">
        <v>2</v>
      </c>
      <c r="O39" s="161">
        <v>19</v>
      </c>
      <c r="P39" s="161">
        <v>5</v>
      </c>
      <c r="Q39" s="161">
        <v>2</v>
      </c>
      <c r="R39" s="161">
        <v>0</v>
      </c>
      <c r="S39" s="161">
        <v>12</v>
      </c>
      <c r="T39" s="161">
        <v>2</v>
      </c>
      <c r="U39" s="161">
        <v>41</v>
      </c>
      <c r="V39" s="161">
        <v>12</v>
      </c>
      <c r="W39" s="161">
        <v>0</v>
      </c>
      <c r="X39" s="154">
        <f t="shared" si="4"/>
        <v>9.5378263695095367</v>
      </c>
      <c r="Y39" s="154">
        <f t="shared" si="0"/>
        <v>4.8897795591182369</v>
      </c>
      <c r="Z39" s="157">
        <f t="shared" si="0"/>
        <v>90.163934426229503</v>
      </c>
      <c r="AA39" s="157">
        <f t="shared" si="1"/>
        <v>80.160320641282567</v>
      </c>
      <c r="AB39" s="157">
        <f t="shared" si="2"/>
        <v>50</v>
      </c>
      <c r="AC39" s="155">
        <f t="shared" si="3"/>
        <v>1.639344262295082</v>
      </c>
    </row>
    <row r="40" spans="1:29" s="141" customFormat="1" ht="30" customHeight="1">
      <c r="A40" s="312" t="s">
        <v>83</v>
      </c>
      <c r="B40" s="316"/>
      <c r="C40" s="160">
        <v>3293</v>
      </c>
      <c r="D40" s="161">
        <v>384</v>
      </c>
      <c r="E40" s="161">
        <v>8</v>
      </c>
      <c r="F40" s="161">
        <v>8</v>
      </c>
      <c r="G40" s="161">
        <v>2</v>
      </c>
      <c r="H40" s="161">
        <v>0</v>
      </c>
      <c r="I40" s="161">
        <v>0</v>
      </c>
      <c r="J40" s="161">
        <v>0</v>
      </c>
      <c r="K40" s="161">
        <v>0</v>
      </c>
      <c r="L40" s="161">
        <v>0</v>
      </c>
      <c r="M40" s="161">
        <v>0</v>
      </c>
      <c r="N40" s="161">
        <v>0</v>
      </c>
      <c r="O40" s="161">
        <v>2</v>
      </c>
      <c r="P40" s="161">
        <v>0</v>
      </c>
      <c r="Q40" s="161">
        <v>0</v>
      </c>
      <c r="R40" s="161">
        <v>0</v>
      </c>
      <c r="S40" s="161">
        <v>1</v>
      </c>
      <c r="T40" s="161">
        <v>2</v>
      </c>
      <c r="U40" s="161">
        <v>2</v>
      </c>
      <c r="V40" s="161">
        <v>0</v>
      </c>
      <c r="W40" s="161">
        <v>0</v>
      </c>
      <c r="X40" s="154">
        <f t="shared" si="4"/>
        <v>11.66109930154874</v>
      </c>
      <c r="Y40" s="154">
        <f t="shared" si="0"/>
        <v>2.083333333333333</v>
      </c>
      <c r="Z40" s="157">
        <f t="shared" si="0"/>
        <v>100</v>
      </c>
      <c r="AA40" s="157">
        <f t="shared" si="1"/>
        <v>0</v>
      </c>
      <c r="AB40" s="157" t="s">
        <v>84</v>
      </c>
      <c r="AC40" s="155">
        <f t="shared" si="3"/>
        <v>0</v>
      </c>
    </row>
    <row r="41" spans="1:29" s="141" customFormat="1" ht="30" customHeight="1">
      <c r="A41" s="312" t="s">
        <v>85</v>
      </c>
      <c r="B41" s="316"/>
      <c r="C41" s="160">
        <v>23600</v>
      </c>
      <c r="D41" s="161">
        <v>2630</v>
      </c>
      <c r="E41" s="161">
        <v>152</v>
      </c>
      <c r="F41" s="161">
        <v>141</v>
      </c>
      <c r="G41" s="161">
        <v>52</v>
      </c>
      <c r="H41" s="161">
        <v>0</v>
      </c>
      <c r="I41" s="161">
        <v>0</v>
      </c>
      <c r="J41" s="161">
        <v>1</v>
      </c>
      <c r="K41" s="161">
        <v>0</v>
      </c>
      <c r="L41" s="161">
        <v>0</v>
      </c>
      <c r="M41" s="161">
        <v>1</v>
      </c>
      <c r="N41" s="161">
        <v>0</v>
      </c>
      <c r="O41" s="161">
        <v>17</v>
      </c>
      <c r="P41" s="161">
        <v>3</v>
      </c>
      <c r="Q41" s="161">
        <v>1</v>
      </c>
      <c r="R41" s="161">
        <v>0</v>
      </c>
      <c r="S41" s="161">
        <v>18</v>
      </c>
      <c r="T41" s="161">
        <v>4</v>
      </c>
      <c r="U41" s="161">
        <v>45</v>
      </c>
      <c r="V41" s="161">
        <v>11</v>
      </c>
      <c r="W41" s="161">
        <v>3</v>
      </c>
      <c r="X41" s="154">
        <f t="shared" si="4"/>
        <v>11.14406779661017</v>
      </c>
      <c r="Y41" s="154">
        <f t="shared" si="0"/>
        <v>5.7794676806083647</v>
      </c>
      <c r="Z41" s="154">
        <f t="shared" si="0"/>
        <v>92.76315789473685</v>
      </c>
      <c r="AA41" s="154">
        <f t="shared" si="1"/>
        <v>38.022813688212928</v>
      </c>
      <c r="AB41" s="154">
        <f t="shared" si="2"/>
        <v>100</v>
      </c>
      <c r="AC41" s="155">
        <f t="shared" si="3"/>
        <v>0.6578947368421052</v>
      </c>
    </row>
    <row r="42" spans="1:29" s="136" customFormat="1" ht="39.75" customHeight="1">
      <c r="A42" s="162"/>
      <c r="B42" s="163"/>
      <c r="C42" s="164"/>
      <c r="D42" s="165" t="s">
        <v>86</v>
      </c>
      <c r="E42" s="164"/>
      <c r="F42" s="164"/>
      <c r="G42" s="164"/>
      <c r="H42" s="164"/>
      <c r="I42" s="164"/>
      <c r="J42" s="164"/>
      <c r="K42" s="164"/>
      <c r="L42" s="164"/>
      <c r="M42" s="164"/>
      <c r="N42" s="164"/>
      <c r="O42" s="164"/>
      <c r="P42" s="164"/>
      <c r="Q42" s="164"/>
      <c r="R42" s="164"/>
      <c r="S42" s="164"/>
      <c r="T42" s="164"/>
      <c r="U42" s="164"/>
      <c r="V42" s="164"/>
      <c r="W42" s="164"/>
      <c r="X42" s="164"/>
      <c r="Y42" s="164"/>
      <c r="Z42" s="164"/>
      <c r="AA42" s="164"/>
      <c r="AB42" s="164"/>
      <c r="AC42" s="164"/>
    </row>
    <row r="43" spans="1:29" s="140" customFormat="1" ht="25.5" customHeight="1">
      <c r="A43" s="344" t="s">
        <v>54</v>
      </c>
      <c r="B43" s="344"/>
      <c r="C43" s="166"/>
      <c r="D43" s="166"/>
      <c r="E43" s="166"/>
      <c r="F43" s="166"/>
      <c r="G43" s="166"/>
      <c r="H43" s="166"/>
      <c r="I43" s="166"/>
      <c r="J43" s="166"/>
      <c r="K43" s="166"/>
      <c r="L43" s="166"/>
      <c r="M43" s="166"/>
      <c r="N43" s="166"/>
      <c r="O43" s="166"/>
      <c r="P43" s="166"/>
      <c r="Q43" s="166"/>
      <c r="R43" s="166"/>
      <c r="S43" s="166"/>
      <c r="T43" s="166"/>
      <c r="U43" s="166"/>
      <c r="V43" s="166"/>
      <c r="W43" s="166"/>
      <c r="X43" s="166"/>
      <c r="Y43" s="167" t="s">
        <v>87</v>
      </c>
      <c r="Z43" s="167"/>
      <c r="AA43" s="167"/>
      <c r="AB43" s="167"/>
      <c r="AC43" s="166"/>
    </row>
    <row r="44" spans="1:29" s="141" customFormat="1" ht="30" customHeight="1">
      <c r="A44" s="329" t="s">
        <v>3</v>
      </c>
      <c r="B44" s="330"/>
      <c r="C44" s="327" t="s">
        <v>4</v>
      </c>
      <c r="D44" s="318" t="s">
        <v>5</v>
      </c>
      <c r="E44" s="318" t="s">
        <v>6</v>
      </c>
      <c r="F44" s="318" t="s">
        <v>7</v>
      </c>
      <c r="G44" s="335" t="s">
        <v>8</v>
      </c>
      <c r="H44" s="336"/>
      <c r="I44" s="336"/>
      <c r="J44" s="336"/>
      <c r="K44" s="336"/>
      <c r="L44" s="336"/>
      <c r="M44" s="336"/>
      <c r="N44" s="336"/>
      <c r="O44" s="336"/>
      <c r="P44" s="336"/>
      <c r="Q44" s="336"/>
      <c r="R44" s="336"/>
      <c r="S44" s="336"/>
      <c r="T44" s="336"/>
      <c r="U44" s="337"/>
      <c r="V44" s="327" t="s">
        <v>9</v>
      </c>
      <c r="W44" s="327" t="s">
        <v>10</v>
      </c>
      <c r="X44" s="338" t="s">
        <v>11</v>
      </c>
      <c r="Y44" s="327" t="s">
        <v>12</v>
      </c>
      <c r="Z44" s="327" t="s">
        <v>13</v>
      </c>
      <c r="AA44" s="327" t="s">
        <v>14</v>
      </c>
      <c r="AB44" s="327" t="s">
        <v>15</v>
      </c>
      <c r="AC44" s="327" t="s">
        <v>16</v>
      </c>
    </row>
    <row r="45" spans="1:29" s="141" customFormat="1" ht="30" customHeight="1">
      <c r="A45" s="323"/>
      <c r="B45" s="345"/>
      <c r="C45" s="319"/>
      <c r="D45" s="319"/>
      <c r="E45" s="319"/>
      <c r="F45" s="319"/>
      <c r="G45" s="327" t="s">
        <v>17</v>
      </c>
      <c r="H45" s="329" t="s">
        <v>88</v>
      </c>
      <c r="I45" s="330"/>
      <c r="J45" s="330"/>
      <c r="K45" s="330"/>
      <c r="L45" s="330"/>
      <c r="M45" s="331"/>
      <c r="N45" s="318" t="s">
        <v>19</v>
      </c>
      <c r="O45" s="318" t="s">
        <v>20</v>
      </c>
      <c r="P45" s="318" t="s">
        <v>21</v>
      </c>
      <c r="Q45" s="318" t="s">
        <v>22</v>
      </c>
      <c r="R45" s="340" t="s">
        <v>23</v>
      </c>
      <c r="S45" s="342" t="s">
        <v>24</v>
      </c>
      <c r="T45" s="318" t="s">
        <v>25</v>
      </c>
      <c r="U45" s="318" t="s">
        <v>26</v>
      </c>
      <c r="V45" s="319"/>
      <c r="W45" s="319"/>
      <c r="X45" s="339"/>
      <c r="Y45" s="328"/>
      <c r="Z45" s="328"/>
      <c r="AA45" s="328"/>
      <c r="AB45" s="328"/>
      <c r="AC45" s="328"/>
    </row>
    <row r="46" spans="1:29" s="141" customFormat="1" ht="30" customHeight="1">
      <c r="A46" s="323"/>
      <c r="B46" s="345"/>
      <c r="C46" s="319"/>
      <c r="D46" s="319"/>
      <c r="E46" s="319"/>
      <c r="F46" s="319"/>
      <c r="G46" s="319"/>
      <c r="H46" s="332"/>
      <c r="I46" s="333"/>
      <c r="J46" s="333"/>
      <c r="K46" s="333"/>
      <c r="L46" s="333"/>
      <c r="M46" s="334"/>
      <c r="N46" s="319"/>
      <c r="O46" s="319"/>
      <c r="P46" s="319"/>
      <c r="Q46" s="319"/>
      <c r="R46" s="341"/>
      <c r="S46" s="343"/>
      <c r="T46" s="319"/>
      <c r="U46" s="319"/>
      <c r="V46" s="319"/>
      <c r="W46" s="319"/>
      <c r="X46" s="339"/>
      <c r="Y46" s="328"/>
      <c r="Z46" s="328"/>
      <c r="AA46" s="328"/>
      <c r="AB46" s="328"/>
      <c r="AC46" s="328"/>
    </row>
    <row r="47" spans="1:29" s="141" customFormat="1" ht="30" customHeight="1">
      <c r="A47" s="323"/>
      <c r="B47" s="345"/>
      <c r="C47" s="319"/>
      <c r="D47" s="319"/>
      <c r="E47" s="319"/>
      <c r="F47" s="319"/>
      <c r="G47" s="319"/>
      <c r="H47" s="320" t="s">
        <v>27</v>
      </c>
      <c r="I47" s="320" t="s">
        <v>28</v>
      </c>
      <c r="J47" s="322" t="s">
        <v>29</v>
      </c>
      <c r="K47" s="142"/>
      <c r="L47" s="320" t="s">
        <v>30</v>
      </c>
      <c r="M47" s="324" t="s">
        <v>89</v>
      </c>
      <c r="N47" s="319"/>
      <c r="O47" s="319"/>
      <c r="P47" s="319"/>
      <c r="Q47" s="319"/>
      <c r="R47" s="341"/>
      <c r="S47" s="343"/>
      <c r="T47" s="319"/>
      <c r="U47" s="319"/>
      <c r="V47" s="319"/>
      <c r="W47" s="319"/>
      <c r="X47" s="339"/>
      <c r="Y47" s="328"/>
      <c r="Z47" s="328"/>
      <c r="AA47" s="328"/>
      <c r="AB47" s="328"/>
      <c r="AC47" s="328"/>
    </row>
    <row r="48" spans="1:29" s="141" customFormat="1" ht="30" customHeight="1">
      <c r="A48" s="323"/>
      <c r="B48" s="345"/>
      <c r="C48" s="319"/>
      <c r="D48" s="319"/>
      <c r="E48" s="319"/>
      <c r="F48" s="319"/>
      <c r="G48" s="319"/>
      <c r="H48" s="321"/>
      <c r="I48" s="321"/>
      <c r="J48" s="323"/>
      <c r="K48" s="325" t="s">
        <v>32</v>
      </c>
      <c r="L48" s="321"/>
      <c r="M48" s="321"/>
      <c r="N48" s="319"/>
      <c r="O48" s="319"/>
      <c r="P48" s="319"/>
      <c r="Q48" s="319"/>
      <c r="R48" s="341"/>
      <c r="S48" s="343"/>
      <c r="T48" s="319"/>
      <c r="U48" s="319"/>
      <c r="V48" s="319"/>
      <c r="W48" s="319"/>
      <c r="X48" s="339"/>
      <c r="Y48" s="328"/>
      <c r="Z48" s="328"/>
      <c r="AA48" s="328"/>
      <c r="AB48" s="328"/>
      <c r="AC48" s="328"/>
    </row>
    <row r="49" spans="1:30" s="141" customFormat="1" ht="30" customHeight="1">
      <c r="A49" s="323"/>
      <c r="B49" s="345"/>
      <c r="C49" s="319"/>
      <c r="D49" s="319"/>
      <c r="E49" s="319"/>
      <c r="F49" s="319"/>
      <c r="G49" s="319"/>
      <c r="H49" s="321"/>
      <c r="I49" s="321"/>
      <c r="J49" s="323"/>
      <c r="K49" s="326"/>
      <c r="L49" s="321"/>
      <c r="M49" s="321"/>
      <c r="N49" s="319"/>
      <c r="O49" s="319"/>
      <c r="P49" s="319"/>
      <c r="Q49" s="319"/>
      <c r="R49" s="341"/>
      <c r="S49" s="343"/>
      <c r="T49" s="319"/>
      <c r="U49" s="319"/>
      <c r="V49" s="319"/>
      <c r="W49" s="319"/>
      <c r="X49" s="339"/>
      <c r="Y49" s="328"/>
      <c r="Z49" s="328"/>
      <c r="AA49" s="328"/>
      <c r="AB49" s="328"/>
      <c r="AC49" s="328"/>
    </row>
    <row r="50" spans="1:30" s="141" customFormat="1" ht="30" customHeight="1" thickBot="1">
      <c r="A50" s="168"/>
      <c r="B50" s="169"/>
      <c r="C50" s="170"/>
      <c r="D50" s="171"/>
      <c r="E50" s="171"/>
      <c r="F50" s="171"/>
      <c r="G50" s="171"/>
      <c r="H50" s="172"/>
      <c r="I50" s="172"/>
      <c r="J50" s="172"/>
      <c r="K50" s="173"/>
      <c r="L50" s="172"/>
      <c r="M50" s="172"/>
      <c r="N50" s="171"/>
      <c r="O50" s="171"/>
      <c r="P50" s="171"/>
      <c r="Q50" s="171"/>
      <c r="R50" s="174"/>
      <c r="S50" s="174"/>
      <c r="T50" s="171"/>
      <c r="U50" s="171"/>
      <c r="V50" s="171"/>
      <c r="W50" s="171"/>
      <c r="X50" s="175"/>
      <c r="Y50" s="175"/>
      <c r="Z50" s="175"/>
      <c r="AA50" s="175"/>
      <c r="AB50" s="175"/>
      <c r="AC50" s="176"/>
    </row>
    <row r="51" spans="1:30" s="150" customFormat="1" ht="30" customHeight="1" thickBot="1">
      <c r="A51" s="310" t="s">
        <v>90</v>
      </c>
      <c r="B51" s="311"/>
      <c r="C51" s="159">
        <v>24866</v>
      </c>
      <c r="D51" s="147">
        <v>3161</v>
      </c>
      <c r="E51" s="147">
        <v>76</v>
      </c>
      <c r="F51" s="147">
        <v>71</v>
      </c>
      <c r="G51" s="147">
        <v>13</v>
      </c>
      <c r="H51" s="147">
        <v>0</v>
      </c>
      <c r="I51" s="147">
        <v>1</v>
      </c>
      <c r="J51" s="147">
        <v>1</v>
      </c>
      <c r="K51" s="147">
        <v>0</v>
      </c>
      <c r="L51" s="147">
        <v>1</v>
      </c>
      <c r="M51" s="147">
        <v>3</v>
      </c>
      <c r="N51" s="147">
        <v>2</v>
      </c>
      <c r="O51" s="147">
        <v>22</v>
      </c>
      <c r="P51" s="147">
        <v>4</v>
      </c>
      <c r="Q51" s="147">
        <v>0</v>
      </c>
      <c r="R51" s="147">
        <v>0</v>
      </c>
      <c r="S51" s="147">
        <v>6</v>
      </c>
      <c r="T51" s="147">
        <v>2</v>
      </c>
      <c r="U51" s="147">
        <v>24</v>
      </c>
      <c r="V51" s="147">
        <v>5</v>
      </c>
      <c r="W51" s="147">
        <v>0</v>
      </c>
      <c r="X51" s="148">
        <f t="shared" si="4"/>
        <v>12.712137054612723</v>
      </c>
      <c r="Y51" s="148">
        <f t="shared" si="0"/>
        <v>2.4043024359379941</v>
      </c>
      <c r="Z51" s="148">
        <f t="shared" si="0"/>
        <v>93.421052631578945</v>
      </c>
      <c r="AA51" s="148">
        <f t="shared" si="1"/>
        <v>94.906675102815555</v>
      </c>
      <c r="AB51" s="148">
        <f t="shared" si="2"/>
        <v>33.333333333333329</v>
      </c>
      <c r="AC51" s="149">
        <f t="shared" si="3"/>
        <v>3.9473684210526314</v>
      </c>
    </row>
    <row r="52" spans="1:30" s="141" customFormat="1" ht="30" customHeight="1">
      <c r="A52" s="312" t="s">
        <v>91</v>
      </c>
      <c r="B52" s="313"/>
      <c r="C52" s="160">
        <v>24866</v>
      </c>
      <c r="D52" s="161">
        <v>3161</v>
      </c>
      <c r="E52" s="161">
        <v>76</v>
      </c>
      <c r="F52" s="161">
        <v>71</v>
      </c>
      <c r="G52" s="161">
        <v>13</v>
      </c>
      <c r="H52" s="161">
        <v>0</v>
      </c>
      <c r="I52" s="161">
        <v>1</v>
      </c>
      <c r="J52" s="161">
        <v>1</v>
      </c>
      <c r="K52" s="161">
        <v>0</v>
      </c>
      <c r="L52" s="161">
        <v>1</v>
      </c>
      <c r="M52" s="161">
        <v>3</v>
      </c>
      <c r="N52" s="161">
        <v>2</v>
      </c>
      <c r="O52" s="161">
        <v>22</v>
      </c>
      <c r="P52" s="161">
        <v>4</v>
      </c>
      <c r="Q52" s="161">
        <v>0</v>
      </c>
      <c r="R52" s="161">
        <v>0</v>
      </c>
      <c r="S52" s="161">
        <v>6</v>
      </c>
      <c r="T52" s="161">
        <v>2</v>
      </c>
      <c r="U52" s="161">
        <v>24</v>
      </c>
      <c r="V52" s="161">
        <v>5</v>
      </c>
      <c r="W52" s="161">
        <v>0</v>
      </c>
      <c r="X52" s="154">
        <f t="shared" si="4"/>
        <v>12.712137054612723</v>
      </c>
      <c r="Y52" s="154">
        <f t="shared" si="0"/>
        <v>2.4043024359379941</v>
      </c>
      <c r="Z52" s="154">
        <f t="shared" si="0"/>
        <v>93.421052631578945</v>
      </c>
      <c r="AA52" s="154">
        <f t="shared" si="1"/>
        <v>94.906675102815555</v>
      </c>
      <c r="AB52" s="154">
        <f t="shared" si="2"/>
        <v>33.333333333333329</v>
      </c>
      <c r="AC52" s="155">
        <f t="shared" si="3"/>
        <v>3.9473684210526314</v>
      </c>
    </row>
    <row r="53" spans="1:30" s="150" customFormat="1" ht="30" customHeight="1" thickBot="1">
      <c r="A53" s="151"/>
      <c r="B53" s="152"/>
      <c r="C53" s="153"/>
      <c r="D53" s="158"/>
      <c r="E53" s="158"/>
      <c r="F53" s="158"/>
      <c r="G53" s="158"/>
      <c r="H53" s="158"/>
      <c r="I53" s="158"/>
      <c r="J53" s="158"/>
      <c r="K53" s="158"/>
      <c r="L53" s="158"/>
      <c r="M53" s="158"/>
      <c r="N53" s="158"/>
      <c r="O53" s="158"/>
      <c r="P53" s="158"/>
      <c r="Q53" s="158"/>
      <c r="R53" s="158"/>
      <c r="S53" s="153"/>
      <c r="T53" s="153"/>
      <c r="U53" s="153"/>
      <c r="V53" s="153"/>
      <c r="W53" s="153"/>
      <c r="X53" s="154"/>
      <c r="Y53" s="154"/>
      <c r="Z53" s="154"/>
      <c r="AA53" s="154"/>
      <c r="AB53" s="154"/>
      <c r="AC53" s="155"/>
    </row>
    <row r="54" spans="1:30" s="150" customFormat="1" ht="30" customHeight="1" thickBot="1">
      <c r="A54" s="310" t="s">
        <v>92</v>
      </c>
      <c r="B54" s="311"/>
      <c r="C54" s="159">
        <v>41888</v>
      </c>
      <c r="D54" s="147">
        <v>4345</v>
      </c>
      <c r="E54" s="147">
        <v>131</v>
      </c>
      <c r="F54" s="147">
        <v>113</v>
      </c>
      <c r="G54" s="147">
        <v>29</v>
      </c>
      <c r="H54" s="147">
        <v>0</v>
      </c>
      <c r="I54" s="147">
        <v>0</v>
      </c>
      <c r="J54" s="147">
        <v>1</v>
      </c>
      <c r="K54" s="147">
        <v>0</v>
      </c>
      <c r="L54" s="147">
        <v>0</v>
      </c>
      <c r="M54" s="147">
        <v>1</v>
      </c>
      <c r="N54" s="147">
        <v>0</v>
      </c>
      <c r="O54" s="147">
        <v>36</v>
      </c>
      <c r="P54" s="147">
        <v>3</v>
      </c>
      <c r="Q54" s="147">
        <v>2</v>
      </c>
      <c r="R54" s="147">
        <v>0</v>
      </c>
      <c r="S54" s="147">
        <v>11</v>
      </c>
      <c r="T54" s="147">
        <v>2</v>
      </c>
      <c r="U54" s="147">
        <v>38</v>
      </c>
      <c r="V54" s="147">
        <v>18</v>
      </c>
      <c r="W54" s="147">
        <v>0</v>
      </c>
      <c r="X54" s="148">
        <f t="shared" si="4"/>
        <v>10.372899159663866</v>
      </c>
      <c r="Y54" s="148">
        <f t="shared" si="0"/>
        <v>3.0149597238204833</v>
      </c>
      <c r="Z54" s="148">
        <f t="shared" si="0"/>
        <v>86.25954198473282</v>
      </c>
      <c r="AA54" s="148">
        <f t="shared" si="1"/>
        <v>23.014959723820482</v>
      </c>
      <c r="AB54" s="148">
        <f t="shared" si="2"/>
        <v>100</v>
      </c>
      <c r="AC54" s="149">
        <f t="shared" si="3"/>
        <v>0.76335877862595414</v>
      </c>
    </row>
    <row r="55" spans="1:30" s="141" customFormat="1" ht="30" customHeight="1">
      <c r="A55" s="312" t="s">
        <v>93</v>
      </c>
      <c r="B55" s="313"/>
      <c r="C55" s="160">
        <v>36310</v>
      </c>
      <c r="D55" s="161">
        <v>3879</v>
      </c>
      <c r="E55" s="161">
        <v>111</v>
      </c>
      <c r="F55" s="161">
        <v>94</v>
      </c>
      <c r="G55" s="161">
        <v>27</v>
      </c>
      <c r="H55" s="161">
        <v>0</v>
      </c>
      <c r="I55" s="161">
        <v>0</v>
      </c>
      <c r="J55" s="161">
        <v>1</v>
      </c>
      <c r="K55" s="161">
        <v>0</v>
      </c>
      <c r="L55" s="161">
        <v>0</v>
      </c>
      <c r="M55" s="161">
        <v>1</v>
      </c>
      <c r="N55" s="161">
        <v>0</v>
      </c>
      <c r="O55" s="161">
        <v>24</v>
      </c>
      <c r="P55" s="161">
        <v>2</v>
      </c>
      <c r="Q55" s="161">
        <v>2</v>
      </c>
      <c r="R55" s="161">
        <v>0</v>
      </c>
      <c r="S55" s="161">
        <v>10</v>
      </c>
      <c r="T55" s="161">
        <v>1</v>
      </c>
      <c r="U55" s="161">
        <v>33</v>
      </c>
      <c r="V55" s="161">
        <v>17</v>
      </c>
      <c r="W55" s="161">
        <v>0</v>
      </c>
      <c r="X55" s="154">
        <f t="shared" si="4"/>
        <v>10.683007435968053</v>
      </c>
      <c r="Y55" s="154">
        <f t="shared" si="0"/>
        <v>2.8615622583139984</v>
      </c>
      <c r="Z55" s="154">
        <f t="shared" si="0"/>
        <v>84.684684684684683</v>
      </c>
      <c r="AA55" s="154">
        <f t="shared" si="1"/>
        <v>25.779840164990979</v>
      </c>
      <c r="AB55" s="154">
        <f t="shared" si="2"/>
        <v>100</v>
      </c>
      <c r="AC55" s="155">
        <f t="shared" si="3"/>
        <v>0.90090090090090091</v>
      </c>
      <c r="AD55" s="177"/>
    </row>
    <row r="56" spans="1:30" s="141" customFormat="1" ht="30" customHeight="1">
      <c r="A56" s="312" t="s">
        <v>94</v>
      </c>
      <c r="B56" s="313"/>
      <c r="C56" s="160">
        <v>5578</v>
      </c>
      <c r="D56" s="161">
        <v>466</v>
      </c>
      <c r="E56" s="161">
        <v>20</v>
      </c>
      <c r="F56" s="161">
        <v>19</v>
      </c>
      <c r="G56" s="161">
        <v>2</v>
      </c>
      <c r="H56" s="161">
        <v>0</v>
      </c>
      <c r="I56" s="161">
        <v>0</v>
      </c>
      <c r="J56" s="161">
        <v>0</v>
      </c>
      <c r="K56" s="161">
        <v>0</v>
      </c>
      <c r="L56" s="161">
        <v>0</v>
      </c>
      <c r="M56" s="161">
        <v>0</v>
      </c>
      <c r="N56" s="161">
        <v>0</v>
      </c>
      <c r="O56" s="161">
        <v>12</v>
      </c>
      <c r="P56" s="161">
        <v>1</v>
      </c>
      <c r="Q56" s="161">
        <v>0</v>
      </c>
      <c r="R56" s="161">
        <v>0</v>
      </c>
      <c r="S56" s="161">
        <v>1</v>
      </c>
      <c r="T56" s="161">
        <v>1</v>
      </c>
      <c r="U56" s="161">
        <v>5</v>
      </c>
      <c r="V56" s="161">
        <v>1</v>
      </c>
      <c r="W56" s="161">
        <v>0</v>
      </c>
      <c r="X56" s="154">
        <f t="shared" si="4"/>
        <v>8.3542488347077803</v>
      </c>
      <c r="Y56" s="154">
        <f t="shared" si="0"/>
        <v>4.2918454935622314</v>
      </c>
      <c r="Z56" s="154">
        <f t="shared" si="0"/>
        <v>95</v>
      </c>
      <c r="AA56" s="154">
        <f t="shared" si="1"/>
        <v>0</v>
      </c>
      <c r="AB56" s="154" t="s">
        <v>84</v>
      </c>
      <c r="AC56" s="155">
        <f t="shared" si="3"/>
        <v>0</v>
      </c>
      <c r="AD56" s="177"/>
    </row>
    <row r="57" spans="1:30" s="150" customFormat="1" ht="30" customHeight="1" thickBot="1">
      <c r="A57" s="151"/>
      <c r="B57" s="152"/>
      <c r="C57" s="153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R57" s="158"/>
      <c r="S57" s="153"/>
      <c r="T57" s="153"/>
      <c r="U57" s="153"/>
      <c r="V57" s="153"/>
      <c r="W57" s="153"/>
      <c r="X57" s="154"/>
      <c r="Y57" s="154"/>
      <c r="Z57" s="154"/>
      <c r="AA57" s="154"/>
      <c r="AB57" s="154"/>
      <c r="AC57" s="155"/>
    </row>
    <row r="58" spans="1:30" s="150" customFormat="1" ht="30" customHeight="1" thickBot="1">
      <c r="A58" s="310" t="s">
        <v>95</v>
      </c>
      <c r="B58" s="311"/>
      <c r="C58" s="159">
        <v>44320</v>
      </c>
      <c r="D58" s="147">
        <v>4695</v>
      </c>
      <c r="E58" s="147">
        <v>175</v>
      </c>
      <c r="F58" s="147">
        <v>152</v>
      </c>
      <c r="G58" s="147">
        <v>18</v>
      </c>
      <c r="H58" s="147">
        <v>0</v>
      </c>
      <c r="I58" s="147">
        <v>2</v>
      </c>
      <c r="J58" s="147">
        <v>7</v>
      </c>
      <c r="K58" s="147">
        <v>0</v>
      </c>
      <c r="L58" s="147">
        <v>1</v>
      </c>
      <c r="M58" s="147">
        <v>10</v>
      </c>
      <c r="N58" s="147">
        <v>0</v>
      </c>
      <c r="O58" s="147">
        <v>48</v>
      </c>
      <c r="P58" s="147">
        <v>10</v>
      </c>
      <c r="Q58" s="147">
        <v>2</v>
      </c>
      <c r="R58" s="147">
        <v>1</v>
      </c>
      <c r="S58" s="147">
        <v>13</v>
      </c>
      <c r="T58" s="147">
        <v>4</v>
      </c>
      <c r="U58" s="147">
        <v>68</v>
      </c>
      <c r="V58" s="147">
        <v>23</v>
      </c>
      <c r="W58" s="147">
        <v>0</v>
      </c>
      <c r="X58" s="148">
        <f t="shared" si="4"/>
        <v>10.593411552346572</v>
      </c>
      <c r="Y58" s="148">
        <f t="shared" si="0"/>
        <v>3.727369542066028</v>
      </c>
      <c r="Z58" s="148">
        <f t="shared" si="0"/>
        <v>86.857142857142861</v>
      </c>
      <c r="AA58" s="148">
        <f t="shared" si="1"/>
        <v>212.99254526091588</v>
      </c>
      <c r="AB58" s="148">
        <f t="shared" si="2"/>
        <v>70</v>
      </c>
      <c r="AC58" s="149">
        <f t="shared" si="3"/>
        <v>5.7142857142857144</v>
      </c>
    </row>
    <row r="59" spans="1:30" s="141" customFormat="1" ht="30" customHeight="1">
      <c r="A59" s="312" t="s">
        <v>96</v>
      </c>
      <c r="B59" s="313"/>
      <c r="C59" s="160">
        <v>37521</v>
      </c>
      <c r="D59" s="161">
        <v>3807</v>
      </c>
      <c r="E59" s="161">
        <v>124</v>
      </c>
      <c r="F59" s="161">
        <v>108</v>
      </c>
      <c r="G59" s="161">
        <v>15</v>
      </c>
      <c r="H59" s="161">
        <v>0</v>
      </c>
      <c r="I59" s="161">
        <v>0</v>
      </c>
      <c r="J59" s="161">
        <v>6</v>
      </c>
      <c r="K59" s="161">
        <v>0</v>
      </c>
      <c r="L59" s="161">
        <v>1</v>
      </c>
      <c r="M59" s="161">
        <v>7</v>
      </c>
      <c r="N59" s="161">
        <v>0</v>
      </c>
      <c r="O59" s="161">
        <v>29</v>
      </c>
      <c r="P59" s="161">
        <v>6</v>
      </c>
      <c r="Q59" s="161">
        <v>1</v>
      </c>
      <c r="R59" s="161">
        <v>1</v>
      </c>
      <c r="S59" s="161">
        <v>10</v>
      </c>
      <c r="T59" s="161">
        <v>3</v>
      </c>
      <c r="U59" s="161">
        <v>54</v>
      </c>
      <c r="V59" s="161">
        <v>16</v>
      </c>
      <c r="W59" s="161">
        <v>0</v>
      </c>
      <c r="X59" s="154">
        <f t="shared" si="4"/>
        <v>10.146318061885344</v>
      </c>
      <c r="Y59" s="154">
        <f t="shared" si="0"/>
        <v>3.2571578670869452</v>
      </c>
      <c r="Z59" s="154">
        <f t="shared" si="0"/>
        <v>87.096774193548384</v>
      </c>
      <c r="AA59" s="154">
        <f t="shared" si="1"/>
        <v>183.87181507748883</v>
      </c>
      <c r="AB59" s="154">
        <f t="shared" si="2"/>
        <v>85.714285714285708</v>
      </c>
      <c r="AC59" s="155">
        <f t="shared" si="3"/>
        <v>5.6451612903225801</v>
      </c>
    </row>
    <row r="60" spans="1:30" s="141" customFormat="1" ht="30" customHeight="1">
      <c r="A60" s="312" t="s">
        <v>97</v>
      </c>
      <c r="B60" s="313"/>
      <c r="C60" s="160">
        <v>6799</v>
      </c>
      <c r="D60" s="161">
        <v>888</v>
      </c>
      <c r="E60" s="161">
        <v>51</v>
      </c>
      <c r="F60" s="161">
        <v>44</v>
      </c>
      <c r="G60" s="161">
        <v>3</v>
      </c>
      <c r="H60" s="161">
        <v>0</v>
      </c>
      <c r="I60" s="161">
        <v>2</v>
      </c>
      <c r="J60" s="161">
        <v>1</v>
      </c>
      <c r="K60" s="161">
        <v>0</v>
      </c>
      <c r="L60" s="161">
        <v>0</v>
      </c>
      <c r="M60" s="161">
        <v>3</v>
      </c>
      <c r="N60" s="161">
        <v>0</v>
      </c>
      <c r="O60" s="161">
        <v>19</v>
      </c>
      <c r="P60" s="161">
        <v>4</v>
      </c>
      <c r="Q60" s="161">
        <v>1</v>
      </c>
      <c r="R60" s="161">
        <v>0</v>
      </c>
      <c r="S60" s="161">
        <v>3</v>
      </c>
      <c r="T60" s="161">
        <v>1</v>
      </c>
      <c r="U60" s="161">
        <v>14</v>
      </c>
      <c r="V60" s="161">
        <v>7</v>
      </c>
      <c r="W60" s="161">
        <v>0</v>
      </c>
      <c r="X60" s="154">
        <f t="shared" si="4"/>
        <v>13.060744227092218</v>
      </c>
      <c r="Y60" s="154">
        <f t="shared" si="0"/>
        <v>5.7432432432432439</v>
      </c>
      <c r="Z60" s="154">
        <f t="shared" si="0"/>
        <v>86.274509803921575</v>
      </c>
      <c r="AA60" s="154">
        <f t="shared" si="1"/>
        <v>337.83783783783787</v>
      </c>
      <c r="AB60" s="154">
        <f t="shared" si="2"/>
        <v>33.333333333333329</v>
      </c>
      <c r="AC60" s="155">
        <f t="shared" si="3"/>
        <v>5.8823529411764701</v>
      </c>
    </row>
    <row r="61" spans="1:30" s="150" customFormat="1" ht="30" customHeight="1" thickBot="1">
      <c r="A61" s="151"/>
      <c r="B61" s="152"/>
      <c r="C61" s="153"/>
      <c r="D61" s="158"/>
      <c r="E61" s="158"/>
      <c r="F61" s="158"/>
      <c r="G61" s="158"/>
      <c r="H61" s="158"/>
      <c r="I61" s="158"/>
      <c r="J61" s="158"/>
      <c r="K61" s="158"/>
      <c r="L61" s="158"/>
      <c r="M61" s="158"/>
      <c r="N61" s="158"/>
      <c r="O61" s="158"/>
      <c r="P61" s="158"/>
      <c r="Q61" s="158"/>
      <c r="R61" s="158"/>
      <c r="S61" s="153"/>
      <c r="T61" s="153"/>
      <c r="U61" s="153"/>
      <c r="V61" s="153"/>
      <c r="W61" s="153"/>
      <c r="X61" s="154"/>
      <c r="Y61" s="154"/>
      <c r="Z61" s="154"/>
      <c r="AA61" s="154"/>
      <c r="AB61" s="154"/>
      <c r="AC61" s="155"/>
    </row>
    <row r="62" spans="1:30" s="150" customFormat="1" ht="30" customHeight="1" thickBot="1">
      <c r="A62" s="310" t="s">
        <v>98</v>
      </c>
      <c r="B62" s="311"/>
      <c r="C62" s="159">
        <v>57570</v>
      </c>
      <c r="D62" s="147">
        <v>4156</v>
      </c>
      <c r="E62" s="147">
        <v>163</v>
      </c>
      <c r="F62" s="147">
        <v>153</v>
      </c>
      <c r="G62" s="147">
        <v>48</v>
      </c>
      <c r="H62" s="147">
        <v>0</v>
      </c>
      <c r="I62" s="147">
        <v>4</v>
      </c>
      <c r="J62" s="147">
        <v>7</v>
      </c>
      <c r="K62" s="147">
        <v>0</v>
      </c>
      <c r="L62" s="147">
        <v>0</v>
      </c>
      <c r="M62" s="147">
        <v>11</v>
      </c>
      <c r="N62" s="147">
        <v>0</v>
      </c>
      <c r="O62" s="147">
        <v>40</v>
      </c>
      <c r="P62" s="147">
        <v>3</v>
      </c>
      <c r="Q62" s="147">
        <v>2</v>
      </c>
      <c r="R62" s="147">
        <v>1</v>
      </c>
      <c r="S62" s="147">
        <v>14</v>
      </c>
      <c r="T62" s="147">
        <v>1</v>
      </c>
      <c r="U62" s="147">
        <v>43</v>
      </c>
      <c r="V62" s="147">
        <v>10</v>
      </c>
      <c r="W62" s="147">
        <v>0</v>
      </c>
      <c r="X62" s="148">
        <f t="shared" si="4"/>
        <v>7.2190376932430089</v>
      </c>
      <c r="Y62" s="148">
        <f t="shared" si="0"/>
        <v>3.9220404234841197</v>
      </c>
      <c r="Z62" s="148">
        <f t="shared" si="0"/>
        <v>93.865030674846622</v>
      </c>
      <c r="AA62" s="148">
        <f t="shared" si="1"/>
        <v>264.67757459095282</v>
      </c>
      <c r="AB62" s="148">
        <f t="shared" si="2"/>
        <v>63.636363636363633</v>
      </c>
      <c r="AC62" s="149">
        <f t="shared" si="3"/>
        <v>6.7484662576687118</v>
      </c>
    </row>
    <row r="63" spans="1:30" s="141" customFormat="1" ht="30" customHeight="1">
      <c r="A63" s="312" t="s">
        <v>99</v>
      </c>
      <c r="B63" s="313"/>
      <c r="C63" s="160">
        <v>56246</v>
      </c>
      <c r="D63" s="161">
        <v>3952</v>
      </c>
      <c r="E63" s="161">
        <v>155</v>
      </c>
      <c r="F63" s="161">
        <v>145</v>
      </c>
      <c r="G63" s="161">
        <v>46</v>
      </c>
      <c r="H63" s="161">
        <v>0</v>
      </c>
      <c r="I63" s="161">
        <v>4</v>
      </c>
      <c r="J63" s="161">
        <v>6</v>
      </c>
      <c r="K63" s="161">
        <v>0</v>
      </c>
      <c r="L63" s="161">
        <v>0</v>
      </c>
      <c r="M63" s="161">
        <v>10</v>
      </c>
      <c r="N63" s="161">
        <v>0</v>
      </c>
      <c r="O63" s="161">
        <v>38</v>
      </c>
      <c r="P63" s="161">
        <v>2</v>
      </c>
      <c r="Q63" s="161">
        <v>1</v>
      </c>
      <c r="R63" s="161">
        <v>1</v>
      </c>
      <c r="S63" s="161">
        <v>14</v>
      </c>
      <c r="T63" s="161">
        <v>1</v>
      </c>
      <c r="U63" s="161">
        <v>41</v>
      </c>
      <c r="V63" s="161">
        <v>10</v>
      </c>
      <c r="W63" s="161">
        <v>0</v>
      </c>
      <c r="X63" s="154">
        <f t="shared" si="4"/>
        <v>7.0262774241723847</v>
      </c>
      <c r="Y63" s="154">
        <f t="shared" si="0"/>
        <v>3.9220647773279356</v>
      </c>
      <c r="Z63" s="154">
        <f t="shared" si="0"/>
        <v>93.548387096774192</v>
      </c>
      <c r="AA63" s="154">
        <f t="shared" si="1"/>
        <v>253.03643724696357</v>
      </c>
      <c r="AB63" s="154">
        <f t="shared" si="2"/>
        <v>60</v>
      </c>
      <c r="AC63" s="155">
        <f t="shared" si="3"/>
        <v>6.4516129032258061</v>
      </c>
    </row>
    <row r="64" spans="1:30" s="141" customFormat="1" ht="30" customHeight="1">
      <c r="A64" s="312" t="s">
        <v>100</v>
      </c>
      <c r="B64" s="313"/>
      <c r="C64" s="160">
        <v>1324</v>
      </c>
      <c r="D64" s="161">
        <v>204</v>
      </c>
      <c r="E64" s="161">
        <v>8</v>
      </c>
      <c r="F64" s="161">
        <v>8</v>
      </c>
      <c r="G64" s="161">
        <v>2</v>
      </c>
      <c r="H64" s="161">
        <v>0</v>
      </c>
      <c r="I64" s="161">
        <v>0</v>
      </c>
      <c r="J64" s="161">
        <v>1</v>
      </c>
      <c r="K64" s="161">
        <v>0</v>
      </c>
      <c r="L64" s="161">
        <v>0</v>
      </c>
      <c r="M64" s="161">
        <v>1</v>
      </c>
      <c r="N64" s="161">
        <v>0</v>
      </c>
      <c r="O64" s="161">
        <v>2</v>
      </c>
      <c r="P64" s="161">
        <v>1</v>
      </c>
      <c r="Q64" s="161">
        <v>1</v>
      </c>
      <c r="R64" s="161">
        <v>0</v>
      </c>
      <c r="S64" s="161">
        <v>0</v>
      </c>
      <c r="T64" s="161">
        <v>0</v>
      </c>
      <c r="U64" s="161">
        <v>2</v>
      </c>
      <c r="V64" s="161">
        <v>0</v>
      </c>
      <c r="W64" s="161">
        <v>0</v>
      </c>
      <c r="X64" s="154">
        <f t="shared" si="4"/>
        <v>15.407854984894259</v>
      </c>
      <c r="Y64" s="154">
        <f t="shared" si="0"/>
        <v>3.9215686274509802</v>
      </c>
      <c r="Z64" s="154">
        <f t="shared" si="0"/>
        <v>100</v>
      </c>
      <c r="AA64" s="154">
        <f t="shared" si="1"/>
        <v>490.19607843137254</v>
      </c>
      <c r="AB64" s="154">
        <f t="shared" si="2"/>
        <v>100</v>
      </c>
      <c r="AC64" s="155">
        <f t="shared" si="3"/>
        <v>12.5</v>
      </c>
    </row>
    <row r="65" spans="1:29" s="150" customFormat="1" ht="30" customHeight="1" thickBot="1">
      <c r="A65" s="151"/>
      <c r="B65" s="152"/>
      <c r="C65" s="153"/>
      <c r="D65" s="158"/>
      <c r="E65" s="158"/>
      <c r="F65" s="158"/>
      <c r="G65" s="158"/>
      <c r="H65" s="158"/>
      <c r="I65" s="158"/>
      <c r="J65" s="158"/>
      <c r="K65" s="158"/>
      <c r="L65" s="158"/>
      <c r="M65" s="158"/>
      <c r="N65" s="158"/>
      <c r="O65" s="158"/>
      <c r="P65" s="158"/>
      <c r="Q65" s="158"/>
      <c r="R65" s="158"/>
      <c r="S65" s="153"/>
      <c r="T65" s="153"/>
      <c r="U65" s="153"/>
      <c r="V65" s="153"/>
      <c r="W65" s="153"/>
      <c r="X65" s="154"/>
      <c r="Y65" s="154"/>
      <c r="Z65" s="154"/>
      <c r="AA65" s="154"/>
      <c r="AB65" s="154"/>
      <c r="AC65" s="155"/>
    </row>
    <row r="66" spans="1:29" s="150" customFormat="1" ht="30" customHeight="1" thickBot="1">
      <c r="A66" s="310" t="s">
        <v>101</v>
      </c>
      <c r="B66" s="311"/>
      <c r="C66" s="159">
        <v>145522</v>
      </c>
      <c r="D66" s="147">
        <v>10581</v>
      </c>
      <c r="E66" s="147">
        <v>1534</v>
      </c>
      <c r="F66" s="147">
        <v>1325</v>
      </c>
      <c r="G66" s="147">
        <v>529</v>
      </c>
      <c r="H66" s="147">
        <v>0</v>
      </c>
      <c r="I66" s="147">
        <v>5</v>
      </c>
      <c r="J66" s="147">
        <v>20</v>
      </c>
      <c r="K66" s="147">
        <v>0</v>
      </c>
      <c r="L66" s="147">
        <v>4</v>
      </c>
      <c r="M66" s="147">
        <v>29</v>
      </c>
      <c r="N66" s="147">
        <v>2</v>
      </c>
      <c r="O66" s="147">
        <v>164</v>
      </c>
      <c r="P66" s="147">
        <v>15</v>
      </c>
      <c r="Q66" s="147">
        <v>5</v>
      </c>
      <c r="R66" s="147">
        <v>3</v>
      </c>
      <c r="S66" s="147">
        <v>75</v>
      </c>
      <c r="T66" s="147">
        <v>40</v>
      </c>
      <c r="U66" s="147">
        <v>505</v>
      </c>
      <c r="V66" s="147">
        <v>209</v>
      </c>
      <c r="W66" s="147">
        <v>4</v>
      </c>
      <c r="X66" s="148">
        <f t="shared" si="4"/>
        <v>7.2710655433542701</v>
      </c>
      <c r="Y66" s="148">
        <f t="shared" si="0"/>
        <v>14.497684528872506</v>
      </c>
      <c r="Z66" s="148">
        <f t="shared" si="0"/>
        <v>86.375488917861801</v>
      </c>
      <c r="AA66" s="148">
        <f t="shared" si="1"/>
        <v>274.07617427464322</v>
      </c>
      <c r="AB66" s="148">
        <f t="shared" si="2"/>
        <v>68.965517241379317</v>
      </c>
      <c r="AC66" s="149">
        <f t="shared" si="3"/>
        <v>1.8904823989569755</v>
      </c>
    </row>
    <row r="67" spans="1:29" s="141" customFormat="1" ht="30" customHeight="1">
      <c r="A67" s="312" t="s">
        <v>102</v>
      </c>
      <c r="B67" s="316"/>
      <c r="C67" s="161">
        <v>123094</v>
      </c>
      <c r="D67" s="161">
        <v>8650</v>
      </c>
      <c r="E67" s="161">
        <v>1251</v>
      </c>
      <c r="F67" s="161">
        <v>1066</v>
      </c>
      <c r="G67" s="161">
        <v>398</v>
      </c>
      <c r="H67" s="161">
        <v>0</v>
      </c>
      <c r="I67" s="161">
        <v>5</v>
      </c>
      <c r="J67" s="161">
        <v>12</v>
      </c>
      <c r="K67" s="161">
        <v>0</v>
      </c>
      <c r="L67" s="161">
        <v>4</v>
      </c>
      <c r="M67" s="161">
        <v>21</v>
      </c>
      <c r="N67" s="161">
        <v>1</v>
      </c>
      <c r="O67" s="161">
        <v>133</v>
      </c>
      <c r="P67" s="161">
        <v>10</v>
      </c>
      <c r="Q67" s="161">
        <v>4</v>
      </c>
      <c r="R67" s="161">
        <v>3</v>
      </c>
      <c r="S67" s="161">
        <v>62</v>
      </c>
      <c r="T67" s="161">
        <v>32</v>
      </c>
      <c r="U67" s="161">
        <v>439</v>
      </c>
      <c r="V67" s="161">
        <v>185</v>
      </c>
      <c r="W67" s="161">
        <v>3</v>
      </c>
      <c r="X67" s="154">
        <f t="shared" si="4"/>
        <v>7.0271499829398678</v>
      </c>
      <c r="Y67" s="154">
        <f t="shared" si="0"/>
        <v>14.462427745664741</v>
      </c>
      <c r="Z67" s="154">
        <f t="shared" si="0"/>
        <v>85.211830535571536</v>
      </c>
      <c r="AA67" s="154">
        <f t="shared" si="1"/>
        <v>242.77456647398844</v>
      </c>
      <c r="AB67" s="154">
        <f t="shared" si="2"/>
        <v>57.142857142857139</v>
      </c>
      <c r="AC67" s="155">
        <f t="shared" si="3"/>
        <v>1.6786570743405276</v>
      </c>
    </row>
    <row r="68" spans="1:29" s="141" customFormat="1" ht="30" customHeight="1">
      <c r="A68" s="312" t="s">
        <v>103</v>
      </c>
      <c r="B68" s="313"/>
      <c r="C68" s="160">
        <v>22428</v>
      </c>
      <c r="D68" s="161">
        <v>1931</v>
      </c>
      <c r="E68" s="161">
        <v>283</v>
      </c>
      <c r="F68" s="161">
        <v>259</v>
      </c>
      <c r="G68" s="161">
        <v>131</v>
      </c>
      <c r="H68" s="161">
        <v>0</v>
      </c>
      <c r="I68" s="161">
        <v>0</v>
      </c>
      <c r="J68" s="161">
        <v>8</v>
      </c>
      <c r="K68" s="161">
        <v>0</v>
      </c>
      <c r="L68" s="161">
        <v>0</v>
      </c>
      <c r="M68" s="161">
        <v>8</v>
      </c>
      <c r="N68" s="161">
        <v>1</v>
      </c>
      <c r="O68" s="161">
        <v>31</v>
      </c>
      <c r="P68" s="161">
        <v>5</v>
      </c>
      <c r="Q68" s="161">
        <v>1</v>
      </c>
      <c r="R68" s="161">
        <v>0</v>
      </c>
      <c r="S68" s="161">
        <v>13</v>
      </c>
      <c r="T68" s="161">
        <v>8</v>
      </c>
      <c r="U68" s="161">
        <v>66</v>
      </c>
      <c r="V68" s="161">
        <v>24</v>
      </c>
      <c r="W68" s="161">
        <v>1</v>
      </c>
      <c r="X68" s="154">
        <f t="shared" si="4"/>
        <v>8.609773497413947</v>
      </c>
      <c r="Y68" s="154">
        <f t="shared" si="0"/>
        <v>14.655618850336612</v>
      </c>
      <c r="Z68" s="154">
        <f t="shared" si="0"/>
        <v>91.519434628975262</v>
      </c>
      <c r="AA68" s="154">
        <f t="shared" si="1"/>
        <v>414.29311237700671</v>
      </c>
      <c r="AB68" s="154">
        <f t="shared" si="2"/>
        <v>100</v>
      </c>
      <c r="AC68" s="155">
        <f t="shared" si="3"/>
        <v>2.8268551236749118</v>
      </c>
    </row>
    <row r="69" spans="1:29" s="150" customFormat="1" ht="30" customHeight="1" thickBot="1">
      <c r="A69" s="151"/>
      <c r="B69" s="152"/>
      <c r="C69" s="153"/>
      <c r="D69" s="158"/>
      <c r="E69" s="158"/>
      <c r="F69" s="158"/>
      <c r="G69" s="158"/>
      <c r="H69" s="158"/>
      <c r="I69" s="158"/>
      <c r="J69" s="158"/>
      <c r="K69" s="158"/>
      <c r="L69" s="158"/>
      <c r="M69" s="158"/>
      <c r="N69" s="158"/>
      <c r="O69" s="158"/>
      <c r="P69" s="158"/>
      <c r="Q69" s="158"/>
      <c r="R69" s="158"/>
      <c r="S69" s="153"/>
      <c r="T69" s="153"/>
      <c r="U69" s="153"/>
      <c r="V69" s="153"/>
      <c r="W69" s="153"/>
      <c r="X69" s="154"/>
      <c r="Y69" s="154"/>
      <c r="Z69" s="154"/>
      <c r="AA69" s="154"/>
      <c r="AB69" s="154"/>
      <c r="AC69" s="155"/>
    </row>
    <row r="70" spans="1:29" s="150" customFormat="1" ht="30" customHeight="1" thickBot="1">
      <c r="A70" s="310" t="s">
        <v>104</v>
      </c>
      <c r="B70" s="317"/>
      <c r="C70" s="147">
        <v>30690</v>
      </c>
      <c r="D70" s="147">
        <v>2112</v>
      </c>
      <c r="E70" s="147">
        <v>269</v>
      </c>
      <c r="F70" s="147">
        <v>240</v>
      </c>
      <c r="G70" s="147">
        <v>85</v>
      </c>
      <c r="H70" s="147">
        <v>0</v>
      </c>
      <c r="I70" s="147">
        <v>0</v>
      </c>
      <c r="J70" s="147">
        <v>4</v>
      </c>
      <c r="K70" s="147">
        <v>0</v>
      </c>
      <c r="L70" s="147">
        <v>0</v>
      </c>
      <c r="M70" s="147">
        <v>4</v>
      </c>
      <c r="N70" s="147">
        <v>1</v>
      </c>
      <c r="O70" s="147">
        <v>46</v>
      </c>
      <c r="P70" s="147">
        <v>5</v>
      </c>
      <c r="Q70" s="147">
        <v>1</v>
      </c>
      <c r="R70" s="147">
        <v>2</v>
      </c>
      <c r="S70" s="147">
        <v>17</v>
      </c>
      <c r="T70" s="147">
        <v>6</v>
      </c>
      <c r="U70" s="147">
        <v>72</v>
      </c>
      <c r="V70" s="147">
        <v>29</v>
      </c>
      <c r="W70" s="147">
        <v>1</v>
      </c>
      <c r="X70" s="148">
        <f t="shared" si="4"/>
        <v>6.881720430107527</v>
      </c>
      <c r="Y70" s="148">
        <f t="shared" si="0"/>
        <v>12.736742424242426</v>
      </c>
      <c r="Z70" s="148">
        <f t="shared" si="0"/>
        <v>89.219330855018583</v>
      </c>
      <c r="AA70" s="148">
        <f t="shared" si="1"/>
        <v>189.39393939393941</v>
      </c>
      <c r="AB70" s="148">
        <f t="shared" si="2"/>
        <v>100</v>
      </c>
      <c r="AC70" s="149">
        <f t="shared" si="3"/>
        <v>1.486988847583643</v>
      </c>
    </row>
    <row r="71" spans="1:29" s="141" customFormat="1" ht="30" customHeight="1">
      <c r="A71" s="312" t="s">
        <v>105</v>
      </c>
      <c r="B71" s="313"/>
      <c r="C71" s="160">
        <v>30690</v>
      </c>
      <c r="D71" s="161">
        <v>2112</v>
      </c>
      <c r="E71" s="161">
        <v>269</v>
      </c>
      <c r="F71" s="161">
        <v>240</v>
      </c>
      <c r="G71" s="161">
        <v>85</v>
      </c>
      <c r="H71" s="161">
        <v>0</v>
      </c>
      <c r="I71" s="161">
        <v>0</v>
      </c>
      <c r="J71" s="161">
        <v>4</v>
      </c>
      <c r="K71" s="161">
        <v>0</v>
      </c>
      <c r="L71" s="161">
        <v>0</v>
      </c>
      <c r="M71" s="161">
        <v>4</v>
      </c>
      <c r="N71" s="161">
        <v>1</v>
      </c>
      <c r="O71" s="161">
        <v>46</v>
      </c>
      <c r="P71" s="161">
        <v>5</v>
      </c>
      <c r="Q71" s="161">
        <v>1</v>
      </c>
      <c r="R71" s="161">
        <v>2</v>
      </c>
      <c r="S71" s="161">
        <v>17</v>
      </c>
      <c r="T71" s="161">
        <v>6</v>
      </c>
      <c r="U71" s="161">
        <v>72</v>
      </c>
      <c r="V71" s="161">
        <v>29</v>
      </c>
      <c r="W71" s="161">
        <v>1</v>
      </c>
      <c r="X71" s="154">
        <f t="shared" si="4"/>
        <v>6.881720430107527</v>
      </c>
      <c r="Y71" s="154">
        <f t="shared" si="0"/>
        <v>12.736742424242426</v>
      </c>
      <c r="Z71" s="154">
        <f t="shared" si="0"/>
        <v>89.219330855018583</v>
      </c>
      <c r="AA71" s="154">
        <f t="shared" si="1"/>
        <v>189.39393939393941</v>
      </c>
      <c r="AB71" s="154">
        <f t="shared" si="2"/>
        <v>100</v>
      </c>
      <c r="AC71" s="155">
        <f t="shared" si="3"/>
        <v>1.486988847583643</v>
      </c>
    </row>
    <row r="72" spans="1:29" s="150" customFormat="1" ht="30" customHeight="1" thickBot="1">
      <c r="A72" s="151"/>
      <c r="B72" s="152"/>
      <c r="C72" s="153"/>
      <c r="D72" s="158"/>
      <c r="E72" s="158"/>
      <c r="F72" s="158"/>
      <c r="G72" s="158"/>
      <c r="H72" s="158"/>
      <c r="I72" s="158"/>
      <c r="J72" s="158"/>
      <c r="K72" s="158"/>
      <c r="L72" s="158"/>
      <c r="M72" s="158"/>
      <c r="N72" s="158"/>
      <c r="O72" s="158"/>
      <c r="P72" s="158"/>
      <c r="Q72" s="158"/>
      <c r="R72" s="158"/>
      <c r="S72" s="153"/>
      <c r="T72" s="153"/>
      <c r="U72" s="153"/>
      <c r="V72" s="153"/>
      <c r="W72" s="153"/>
      <c r="X72" s="154"/>
      <c r="Y72" s="154"/>
      <c r="Z72" s="154"/>
      <c r="AA72" s="154"/>
      <c r="AB72" s="154"/>
      <c r="AC72" s="155"/>
    </row>
    <row r="73" spans="1:29" s="150" customFormat="1" ht="30" customHeight="1" thickBot="1">
      <c r="A73" s="310" t="s">
        <v>106</v>
      </c>
      <c r="B73" s="311"/>
      <c r="C73" s="159">
        <v>40830</v>
      </c>
      <c r="D73" s="147">
        <v>4469</v>
      </c>
      <c r="E73" s="147">
        <v>235</v>
      </c>
      <c r="F73" s="147">
        <v>205</v>
      </c>
      <c r="G73" s="147">
        <v>35</v>
      </c>
      <c r="H73" s="147">
        <v>0</v>
      </c>
      <c r="I73" s="147">
        <v>1</v>
      </c>
      <c r="J73" s="147">
        <v>5</v>
      </c>
      <c r="K73" s="147">
        <v>0</v>
      </c>
      <c r="L73" s="147">
        <v>2</v>
      </c>
      <c r="M73" s="147">
        <v>8</v>
      </c>
      <c r="N73" s="147">
        <v>1</v>
      </c>
      <c r="O73" s="147">
        <v>83</v>
      </c>
      <c r="P73" s="147">
        <v>2</v>
      </c>
      <c r="Q73" s="147">
        <v>3</v>
      </c>
      <c r="R73" s="147">
        <v>1</v>
      </c>
      <c r="S73" s="147">
        <v>24</v>
      </c>
      <c r="T73" s="147">
        <v>9</v>
      </c>
      <c r="U73" s="147">
        <v>56</v>
      </c>
      <c r="V73" s="147">
        <v>30</v>
      </c>
      <c r="W73" s="147">
        <v>0</v>
      </c>
      <c r="X73" s="148">
        <f t="shared" si="4"/>
        <v>10.94538329659564</v>
      </c>
      <c r="Y73" s="148">
        <f t="shared" si="0"/>
        <v>5.2584470798836431</v>
      </c>
      <c r="Z73" s="148">
        <f t="shared" si="0"/>
        <v>87.2340425531915</v>
      </c>
      <c r="AA73" s="148">
        <f t="shared" si="1"/>
        <v>179.0109644215708</v>
      </c>
      <c r="AB73" s="148">
        <f t="shared" si="2"/>
        <v>62.5</v>
      </c>
      <c r="AC73" s="149">
        <f t="shared" si="3"/>
        <v>3.4042553191489362</v>
      </c>
    </row>
    <row r="74" spans="1:29" s="141" customFormat="1" ht="30" customHeight="1">
      <c r="A74" s="312" t="s">
        <v>107</v>
      </c>
      <c r="B74" s="313"/>
      <c r="C74" s="160">
        <v>40830</v>
      </c>
      <c r="D74" s="161">
        <v>4469</v>
      </c>
      <c r="E74" s="161">
        <v>235</v>
      </c>
      <c r="F74" s="161">
        <v>205</v>
      </c>
      <c r="G74" s="161">
        <v>35</v>
      </c>
      <c r="H74" s="161">
        <v>0</v>
      </c>
      <c r="I74" s="161">
        <v>1</v>
      </c>
      <c r="J74" s="161">
        <v>5</v>
      </c>
      <c r="K74" s="161">
        <v>0</v>
      </c>
      <c r="L74" s="161">
        <v>2</v>
      </c>
      <c r="M74" s="161">
        <v>8</v>
      </c>
      <c r="N74" s="161">
        <v>1</v>
      </c>
      <c r="O74" s="161">
        <v>83</v>
      </c>
      <c r="P74" s="161">
        <v>2</v>
      </c>
      <c r="Q74" s="161">
        <v>3</v>
      </c>
      <c r="R74" s="161">
        <v>1</v>
      </c>
      <c r="S74" s="161">
        <v>24</v>
      </c>
      <c r="T74" s="161">
        <v>9</v>
      </c>
      <c r="U74" s="161">
        <v>56</v>
      </c>
      <c r="V74" s="161">
        <v>30</v>
      </c>
      <c r="W74" s="161">
        <v>0</v>
      </c>
      <c r="X74" s="154">
        <f t="shared" si="4"/>
        <v>10.94538329659564</v>
      </c>
      <c r="Y74" s="154">
        <f t="shared" si="0"/>
        <v>5.2584470798836431</v>
      </c>
      <c r="Z74" s="154">
        <f t="shared" si="0"/>
        <v>87.2340425531915</v>
      </c>
      <c r="AA74" s="154">
        <f t="shared" si="1"/>
        <v>179.0109644215708</v>
      </c>
      <c r="AB74" s="154">
        <f t="shared" si="2"/>
        <v>62.5</v>
      </c>
      <c r="AC74" s="155">
        <f t="shared" si="3"/>
        <v>3.4042553191489362</v>
      </c>
    </row>
    <row r="75" spans="1:29" s="150" customFormat="1" ht="30" customHeight="1" thickBot="1">
      <c r="A75" s="151"/>
      <c r="B75" s="152"/>
      <c r="C75" s="153"/>
      <c r="D75" s="158"/>
      <c r="E75" s="158"/>
      <c r="F75" s="158"/>
      <c r="G75" s="158"/>
      <c r="H75" s="158"/>
      <c r="I75" s="158"/>
      <c r="J75" s="158"/>
      <c r="K75" s="158"/>
      <c r="L75" s="158"/>
      <c r="M75" s="158"/>
      <c r="N75" s="158"/>
      <c r="O75" s="158"/>
      <c r="P75" s="158"/>
      <c r="Q75" s="158"/>
      <c r="R75" s="158"/>
      <c r="S75" s="153"/>
      <c r="T75" s="153"/>
      <c r="U75" s="153"/>
      <c r="V75" s="153"/>
      <c r="W75" s="153"/>
      <c r="X75" s="154"/>
      <c r="Y75" s="154"/>
      <c r="Z75" s="154"/>
      <c r="AA75" s="154"/>
      <c r="AB75" s="154"/>
      <c r="AC75" s="155"/>
    </row>
    <row r="76" spans="1:29" s="150" customFormat="1" ht="30" customHeight="1" thickBot="1">
      <c r="A76" s="310" t="s">
        <v>108</v>
      </c>
      <c r="B76" s="311"/>
      <c r="C76" s="159">
        <v>300027</v>
      </c>
      <c r="D76" s="147">
        <v>23270</v>
      </c>
      <c r="E76" s="147">
        <v>1193</v>
      </c>
      <c r="F76" s="147">
        <v>1006</v>
      </c>
      <c r="G76" s="147">
        <v>308</v>
      </c>
      <c r="H76" s="147">
        <v>38</v>
      </c>
      <c r="I76" s="147">
        <v>12</v>
      </c>
      <c r="J76" s="147">
        <v>17</v>
      </c>
      <c r="K76" s="147">
        <v>0</v>
      </c>
      <c r="L76" s="147">
        <v>9</v>
      </c>
      <c r="M76" s="147">
        <v>38</v>
      </c>
      <c r="N76" s="147">
        <v>1</v>
      </c>
      <c r="O76" s="147">
        <v>311</v>
      </c>
      <c r="P76" s="147">
        <v>25</v>
      </c>
      <c r="Q76" s="147">
        <v>3</v>
      </c>
      <c r="R76" s="147">
        <v>7</v>
      </c>
      <c r="S76" s="147">
        <v>82</v>
      </c>
      <c r="T76" s="147">
        <v>17</v>
      </c>
      <c r="U76" s="147">
        <v>211</v>
      </c>
      <c r="V76" s="147">
        <v>187</v>
      </c>
      <c r="W76" s="147">
        <v>3</v>
      </c>
      <c r="X76" s="148">
        <f t="shared" si="4"/>
        <v>7.7559686294900123</v>
      </c>
      <c r="Y76" s="148">
        <f t="shared" si="0"/>
        <v>5.1267726686721105</v>
      </c>
      <c r="Z76" s="148">
        <f t="shared" si="0"/>
        <v>84.325230511316008</v>
      </c>
      <c r="AA76" s="148">
        <f t="shared" si="1"/>
        <v>163.30038676407389</v>
      </c>
      <c r="AB76" s="148">
        <f t="shared" si="2"/>
        <v>44.736842105263158</v>
      </c>
      <c r="AC76" s="149">
        <f t="shared" si="3"/>
        <v>3.1852472757753563</v>
      </c>
    </row>
    <row r="77" spans="1:29" s="141" customFormat="1" ht="30" customHeight="1">
      <c r="A77" s="312" t="s">
        <v>109</v>
      </c>
      <c r="B77" s="313"/>
      <c r="C77" s="160">
        <v>300027</v>
      </c>
      <c r="D77" s="161">
        <v>23270</v>
      </c>
      <c r="E77" s="161">
        <v>1193</v>
      </c>
      <c r="F77" s="161">
        <v>1006</v>
      </c>
      <c r="G77" s="161">
        <v>308</v>
      </c>
      <c r="H77" s="161">
        <v>38</v>
      </c>
      <c r="I77" s="161">
        <v>12</v>
      </c>
      <c r="J77" s="161">
        <v>17</v>
      </c>
      <c r="K77" s="161">
        <v>0</v>
      </c>
      <c r="L77" s="161">
        <v>9</v>
      </c>
      <c r="M77" s="161">
        <v>38</v>
      </c>
      <c r="N77" s="161">
        <v>1</v>
      </c>
      <c r="O77" s="161">
        <v>311</v>
      </c>
      <c r="P77" s="161">
        <v>25</v>
      </c>
      <c r="Q77" s="161">
        <v>3</v>
      </c>
      <c r="R77" s="161">
        <v>7</v>
      </c>
      <c r="S77" s="161">
        <v>82</v>
      </c>
      <c r="T77" s="161">
        <v>17</v>
      </c>
      <c r="U77" s="161">
        <v>211</v>
      </c>
      <c r="V77" s="161">
        <v>187</v>
      </c>
      <c r="W77" s="161">
        <v>3</v>
      </c>
      <c r="X77" s="154">
        <f t="shared" si="4"/>
        <v>7.7559686294900123</v>
      </c>
      <c r="Y77" s="154">
        <f t="shared" si="0"/>
        <v>5.1267726686721105</v>
      </c>
      <c r="Z77" s="154">
        <f t="shared" si="0"/>
        <v>84.325230511316008</v>
      </c>
      <c r="AA77" s="154">
        <f t="shared" si="1"/>
        <v>163.30038676407389</v>
      </c>
      <c r="AB77" s="154">
        <f t="shared" si="2"/>
        <v>44.736842105263158</v>
      </c>
      <c r="AC77" s="155">
        <f t="shared" si="3"/>
        <v>3.1852472757753563</v>
      </c>
    </row>
    <row r="78" spans="1:29" ht="25.5" customHeight="1">
      <c r="A78" s="314"/>
      <c r="B78" s="315"/>
      <c r="C78" s="40"/>
      <c r="D78" s="41"/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178"/>
      <c r="Y78" s="178"/>
      <c r="Z78" s="178"/>
      <c r="AA78" s="178"/>
      <c r="AB78" s="178"/>
      <c r="AC78" s="179"/>
    </row>
  </sheetData>
  <mergeCells count="110">
    <mergeCell ref="A2:B2"/>
    <mergeCell ref="A3:B8"/>
    <mergeCell ref="C3:C8"/>
    <mergeCell ref="D3:D8"/>
    <mergeCell ref="E3:E8"/>
    <mergeCell ref="F3:F8"/>
    <mergeCell ref="M6:M8"/>
    <mergeCell ref="K7:K8"/>
    <mergeCell ref="A9:B9"/>
    <mergeCell ref="AA3:AA8"/>
    <mergeCell ref="AB3:AB8"/>
    <mergeCell ref="AC3:AC8"/>
    <mergeCell ref="G4:G8"/>
    <mergeCell ref="H4:M5"/>
    <mergeCell ref="N4:N8"/>
    <mergeCell ref="O4:O8"/>
    <mergeCell ref="P4:P8"/>
    <mergeCell ref="Q4:Q8"/>
    <mergeCell ref="R4:R8"/>
    <mergeCell ref="G3:U3"/>
    <mergeCell ref="V3:V8"/>
    <mergeCell ref="W3:W8"/>
    <mergeCell ref="X3:X8"/>
    <mergeCell ref="Y3:Y8"/>
    <mergeCell ref="Z3:Z8"/>
    <mergeCell ref="S4:S8"/>
    <mergeCell ref="T4:T8"/>
    <mergeCell ref="U4:U8"/>
    <mergeCell ref="H6:H8"/>
    <mergeCell ref="A10:B10"/>
    <mergeCell ref="A12:B12"/>
    <mergeCell ref="A13:B13"/>
    <mergeCell ref="A15:B15"/>
    <mergeCell ref="A16:B16"/>
    <mergeCell ref="A17:B17"/>
    <mergeCell ref="I6:I8"/>
    <mergeCell ref="J6:J8"/>
    <mergeCell ref="L6:L8"/>
    <mergeCell ref="A26:B26"/>
    <mergeCell ref="A27:B27"/>
    <mergeCell ref="A28:B28"/>
    <mergeCell ref="A30:B30"/>
    <mergeCell ref="A31:B31"/>
    <mergeCell ref="A32:B32"/>
    <mergeCell ref="A18:B18"/>
    <mergeCell ref="A20:B20"/>
    <mergeCell ref="A21:B21"/>
    <mergeCell ref="A22:B22"/>
    <mergeCell ref="A23:B23"/>
    <mergeCell ref="A24:B24"/>
    <mergeCell ref="A40:B40"/>
    <mergeCell ref="A41:B41"/>
    <mergeCell ref="A43:B43"/>
    <mergeCell ref="A44:B49"/>
    <mergeCell ref="C44:C49"/>
    <mergeCell ref="D44:D49"/>
    <mergeCell ref="A33:B33"/>
    <mergeCell ref="A34:B34"/>
    <mergeCell ref="A35:B35"/>
    <mergeCell ref="A37:B37"/>
    <mergeCell ref="A38:B38"/>
    <mergeCell ref="A39:B39"/>
    <mergeCell ref="AA44:AA49"/>
    <mergeCell ref="AB44:AB49"/>
    <mergeCell ref="AC44:AC49"/>
    <mergeCell ref="G45:G49"/>
    <mergeCell ref="H45:M46"/>
    <mergeCell ref="N45:N49"/>
    <mergeCell ref="O45:O49"/>
    <mergeCell ref="P45:P49"/>
    <mergeCell ref="E44:E49"/>
    <mergeCell ref="F44:F49"/>
    <mergeCell ref="G44:U44"/>
    <mergeCell ref="V44:V49"/>
    <mergeCell ref="W44:W49"/>
    <mergeCell ref="X44:X49"/>
    <mergeCell ref="Q45:Q49"/>
    <mergeCell ref="R45:R49"/>
    <mergeCell ref="S45:S49"/>
    <mergeCell ref="T45:T49"/>
    <mergeCell ref="U45:U49"/>
    <mergeCell ref="H47:H49"/>
    <mergeCell ref="I47:I49"/>
    <mergeCell ref="J47:J49"/>
    <mergeCell ref="L47:L49"/>
    <mergeCell ref="M47:M49"/>
    <mergeCell ref="K48:K49"/>
    <mergeCell ref="Y44:Y49"/>
    <mergeCell ref="Z44:Z49"/>
    <mergeCell ref="A59:B59"/>
    <mergeCell ref="A60:B60"/>
    <mergeCell ref="A62:B62"/>
    <mergeCell ref="A63:B63"/>
    <mergeCell ref="A64:B64"/>
    <mergeCell ref="A66:B66"/>
    <mergeCell ref="A51:B51"/>
    <mergeCell ref="A52:B52"/>
    <mergeCell ref="A54:B54"/>
    <mergeCell ref="A55:B55"/>
    <mergeCell ref="A56:B56"/>
    <mergeCell ref="A58:B58"/>
    <mergeCell ref="A76:B76"/>
    <mergeCell ref="A77:B77"/>
    <mergeCell ref="A78:B78"/>
    <mergeCell ref="A67:B67"/>
    <mergeCell ref="A68:B68"/>
    <mergeCell ref="A70:B70"/>
    <mergeCell ref="A71:B71"/>
    <mergeCell ref="A73:B73"/>
    <mergeCell ref="A74:B74"/>
  </mergeCells>
  <phoneticPr fontId="3"/>
  <pageMargins left="0.48" right="0.23" top="0.71" bottom="0.46" header="0.31" footer="0.33"/>
  <pageSetup paperSize="9" scale="49" fitToHeight="0" pageOrder="overThenDown" orientation="landscape" r:id="rId1"/>
  <headerFooter alignWithMargins="0"/>
  <rowBreaks count="2" manualBreakCount="2">
    <brk id="41" max="28" man="1"/>
    <brk id="78" max="2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D106"/>
  <sheetViews>
    <sheetView view="pageBreakPreview" zoomScale="60" zoomScaleNormal="75" workbookViewId="0">
      <selection activeCell="H15" sqref="H15"/>
    </sheetView>
  </sheetViews>
  <sheetFormatPr defaultColWidth="11.625" defaultRowHeight="17.100000000000001" customHeight="1"/>
  <cols>
    <col min="1" max="1" width="3.625" style="126" customWidth="1"/>
    <col min="2" max="2" width="8.625" style="126" customWidth="1"/>
    <col min="3" max="3" width="5.5" style="126" customWidth="1"/>
    <col min="4" max="5" width="10.625" style="131" customWidth="1"/>
    <col min="6" max="10" width="8.625" style="131" customWidth="1"/>
    <col min="11" max="11" width="8.625" style="132" customWidth="1"/>
    <col min="12" max="24" width="8.625" style="131" customWidth="1"/>
    <col min="25" max="25" width="8.625" style="132" customWidth="1"/>
    <col min="26" max="26" width="8.625" style="133" customWidth="1"/>
    <col min="27" max="27" width="9.625" style="132" customWidth="1"/>
    <col min="28" max="28" width="11.875" style="132" customWidth="1"/>
    <col min="29" max="30" width="9.625" style="132" customWidth="1"/>
    <col min="31" max="33" width="7.625" style="131" customWidth="1"/>
    <col min="34" max="16384" width="11.625" style="131"/>
  </cols>
  <sheetData>
    <row r="1" spans="1:30" s="7" customFormat="1" ht="33" customHeight="1">
      <c r="A1" s="1"/>
      <c r="B1" s="1"/>
      <c r="C1" s="1"/>
      <c r="D1" s="2"/>
      <c r="E1" s="3" t="s">
        <v>0</v>
      </c>
      <c r="F1" s="2"/>
      <c r="G1" s="2"/>
      <c r="H1" s="2"/>
      <c r="I1" s="2"/>
      <c r="J1" s="2"/>
      <c r="K1" s="4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5"/>
      <c r="Z1" s="5"/>
      <c r="AA1" s="5"/>
      <c r="AB1" s="5"/>
      <c r="AC1" s="6"/>
      <c r="AD1" s="5"/>
    </row>
    <row r="2" spans="1:30" s="15" customFormat="1" ht="30" customHeight="1">
      <c r="A2" s="8" t="s">
        <v>1</v>
      </c>
      <c r="B2" s="9"/>
      <c r="C2" s="10"/>
      <c r="D2" s="11"/>
      <c r="E2" s="12"/>
      <c r="F2" s="11"/>
      <c r="G2" s="11"/>
      <c r="H2" s="11"/>
      <c r="I2" s="11"/>
      <c r="J2" s="11"/>
      <c r="K2" s="13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4"/>
      <c r="Z2" s="14"/>
      <c r="AA2" s="295" t="s">
        <v>2</v>
      </c>
      <c r="AB2" s="295"/>
      <c r="AC2" s="295"/>
      <c r="AD2" s="295"/>
    </row>
    <row r="3" spans="1:30" s="16" customFormat="1" ht="30" customHeight="1">
      <c r="A3" s="296" t="s">
        <v>3</v>
      </c>
      <c r="B3" s="297"/>
      <c r="C3" s="298"/>
      <c r="D3" s="283" t="s">
        <v>4</v>
      </c>
      <c r="E3" s="266" t="s">
        <v>5</v>
      </c>
      <c r="F3" s="266" t="s">
        <v>6</v>
      </c>
      <c r="G3" s="266" t="s">
        <v>7</v>
      </c>
      <c r="H3" s="305" t="s">
        <v>8</v>
      </c>
      <c r="I3" s="306"/>
      <c r="J3" s="306"/>
      <c r="K3" s="306"/>
      <c r="L3" s="306"/>
      <c r="M3" s="306"/>
      <c r="N3" s="306"/>
      <c r="O3" s="306"/>
      <c r="P3" s="306"/>
      <c r="Q3" s="306"/>
      <c r="R3" s="306"/>
      <c r="S3" s="306"/>
      <c r="T3" s="306"/>
      <c r="U3" s="306"/>
      <c r="V3" s="307"/>
      <c r="W3" s="283" t="s">
        <v>9</v>
      </c>
      <c r="X3" s="283" t="s">
        <v>10</v>
      </c>
      <c r="Y3" s="292" t="s">
        <v>11</v>
      </c>
      <c r="Z3" s="292" t="s">
        <v>12</v>
      </c>
      <c r="AA3" s="292" t="s">
        <v>13</v>
      </c>
      <c r="AB3" s="292" t="s">
        <v>14</v>
      </c>
      <c r="AC3" s="292" t="s">
        <v>15</v>
      </c>
      <c r="AD3" s="292" t="s">
        <v>16</v>
      </c>
    </row>
    <row r="4" spans="1:30" s="16" customFormat="1" ht="30" customHeight="1">
      <c r="A4" s="299"/>
      <c r="B4" s="300"/>
      <c r="C4" s="301"/>
      <c r="D4" s="284"/>
      <c r="E4" s="267"/>
      <c r="F4" s="267"/>
      <c r="G4" s="267"/>
      <c r="H4" s="283" t="s">
        <v>17</v>
      </c>
      <c r="I4" s="286" t="s">
        <v>18</v>
      </c>
      <c r="J4" s="287"/>
      <c r="K4" s="287"/>
      <c r="L4" s="287"/>
      <c r="M4" s="287"/>
      <c r="N4" s="288"/>
      <c r="O4" s="266" t="s">
        <v>19</v>
      </c>
      <c r="P4" s="266" t="s">
        <v>20</v>
      </c>
      <c r="Q4" s="266" t="s">
        <v>21</v>
      </c>
      <c r="R4" s="266" t="s">
        <v>22</v>
      </c>
      <c r="S4" s="266" t="s">
        <v>23</v>
      </c>
      <c r="T4" s="266" t="s">
        <v>24</v>
      </c>
      <c r="U4" s="266" t="s">
        <v>25</v>
      </c>
      <c r="V4" s="266" t="s">
        <v>26</v>
      </c>
      <c r="W4" s="284"/>
      <c r="X4" s="284"/>
      <c r="Y4" s="293"/>
      <c r="Z4" s="293"/>
      <c r="AA4" s="293"/>
      <c r="AB4" s="293"/>
      <c r="AC4" s="293"/>
      <c r="AD4" s="293"/>
    </row>
    <row r="5" spans="1:30" s="16" customFormat="1" ht="30" customHeight="1">
      <c r="A5" s="299"/>
      <c r="B5" s="300"/>
      <c r="C5" s="301"/>
      <c r="D5" s="284"/>
      <c r="E5" s="267"/>
      <c r="F5" s="267"/>
      <c r="G5" s="267"/>
      <c r="H5" s="284"/>
      <c r="I5" s="289"/>
      <c r="J5" s="290"/>
      <c r="K5" s="290"/>
      <c r="L5" s="290"/>
      <c r="M5" s="290"/>
      <c r="N5" s="291"/>
      <c r="O5" s="267"/>
      <c r="P5" s="267"/>
      <c r="Q5" s="267"/>
      <c r="R5" s="267"/>
      <c r="S5" s="267"/>
      <c r="T5" s="267"/>
      <c r="U5" s="267"/>
      <c r="V5" s="267"/>
      <c r="W5" s="284"/>
      <c r="X5" s="284"/>
      <c r="Y5" s="293"/>
      <c r="Z5" s="293"/>
      <c r="AA5" s="293"/>
      <c r="AB5" s="293"/>
      <c r="AC5" s="293"/>
      <c r="AD5" s="293"/>
    </row>
    <row r="6" spans="1:30" s="16" customFormat="1" ht="30" customHeight="1">
      <c r="A6" s="299"/>
      <c r="B6" s="300"/>
      <c r="C6" s="301"/>
      <c r="D6" s="284"/>
      <c r="E6" s="267"/>
      <c r="F6" s="267"/>
      <c r="G6" s="267"/>
      <c r="H6" s="284"/>
      <c r="I6" s="269" t="s">
        <v>27</v>
      </c>
      <c r="J6" s="269" t="s">
        <v>28</v>
      </c>
      <c r="K6" s="272" t="s">
        <v>29</v>
      </c>
      <c r="L6" s="17"/>
      <c r="M6" s="275" t="s">
        <v>30</v>
      </c>
      <c r="N6" s="278" t="s">
        <v>31</v>
      </c>
      <c r="O6" s="267"/>
      <c r="P6" s="267"/>
      <c r="Q6" s="267"/>
      <c r="R6" s="267"/>
      <c r="S6" s="267"/>
      <c r="T6" s="267"/>
      <c r="U6" s="267"/>
      <c r="V6" s="267"/>
      <c r="W6" s="284"/>
      <c r="X6" s="284"/>
      <c r="Y6" s="293"/>
      <c r="Z6" s="293"/>
      <c r="AA6" s="293"/>
      <c r="AB6" s="293"/>
      <c r="AC6" s="293"/>
      <c r="AD6" s="293"/>
    </row>
    <row r="7" spans="1:30" s="16" customFormat="1" ht="30" customHeight="1">
      <c r="A7" s="299"/>
      <c r="B7" s="300"/>
      <c r="C7" s="301"/>
      <c r="D7" s="284"/>
      <c r="E7" s="267"/>
      <c r="F7" s="267"/>
      <c r="G7" s="267"/>
      <c r="H7" s="284"/>
      <c r="I7" s="270"/>
      <c r="J7" s="270"/>
      <c r="K7" s="273"/>
      <c r="L7" s="281" t="s">
        <v>32</v>
      </c>
      <c r="M7" s="276"/>
      <c r="N7" s="279"/>
      <c r="O7" s="267"/>
      <c r="P7" s="267"/>
      <c r="Q7" s="267"/>
      <c r="R7" s="267"/>
      <c r="S7" s="267"/>
      <c r="T7" s="267"/>
      <c r="U7" s="267"/>
      <c r="V7" s="267"/>
      <c r="W7" s="284"/>
      <c r="X7" s="284"/>
      <c r="Y7" s="293"/>
      <c r="Z7" s="293"/>
      <c r="AA7" s="293"/>
      <c r="AB7" s="293"/>
      <c r="AC7" s="293"/>
      <c r="AD7" s="293"/>
    </row>
    <row r="8" spans="1:30" s="16" customFormat="1" ht="53.25" customHeight="1">
      <c r="A8" s="302"/>
      <c r="B8" s="303"/>
      <c r="C8" s="304"/>
      <c r="D8" s="285"/>
      <c r="E8" s="268"/>
      <c r="F8" s="268"/>
      <c r="G8" s="268"/>
      <c r="H8" s="285"/>
      <c r="I8" s="271"/>
      <c r="J8" s="271"/>
      <c r="K8" s="274"/>
      <c r="L8" s="282"/>
      <c r="M8" s="277"/>
      <c r="N8" s="280"/>
      <c r="O8" s="268"/>
      <c r="P8" s="268"/>
      <c r="Q8" s="268"/>
      <c r="R8" s="268"/>
      <c r="S8" s="268"/>
      <c r="T8" s="268"/>
      <c r="U8" s="268"/>
      <c r="V8" s="268"/>
      <c r="W8" s="285"/>
      <c r="X8" s="285"/>
      <c r="Y8" s="294"/>
      <c r="Z8" s="294"/>
      <c r="AA8" s="294"/>
      <c r="AB8" s="294"/>
      <c r="AC8" s="294"/>
      <c r="AD8" s="294"/>
    </row>
    <row r="9" spans="1:30" s="22" customFormat="1" ht="18" customHeight="1">
      <c r="A9" s="18"/>
      <c r="B9" s="18"/>
      <c r="C9" s="18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20"/>
      <c r="Z9" s="20"/>
      <c r="AA9" s="20"/>
      <c r="AB9" s="20"/>
      <c r="AC9" s="21"/>
      <c r="AD9" s="20"/>
    </row>
    <row r="10" spans="1:30" s="22" customFormat="1" ht="34.5" customHeight="1">
      <c r="A10" s="23" t="s">
        <v>33</v>
      </c>
      <c r="B10" s="24"/>
      <c r="C10" s="25"/>
      <c r="D10" s="26"/>
      <c r="E10" s="27">
        <v>465</v>
      </c>
      <c r="F10" s="27">
        <v>7</v>
      </c>
      <c r="G10" s="27">
        <v>7</v>
      </c>
      <c r="H10" s="27">
        <v>3</v>
      </c>
      <c r="I10" s="27">
        <v>0</v>
      </c>
      <c r="J10" s="27">
        <v>0</v>
      </c>
      <c r="K10" s="27">
        <v>0</v>
      </c>
      <c r="L10" s="27">
        <v>0</v>
      </c>
      <c r="M10" s="27">
        <v>0</v>
      </c>
      <c r="N10" s="27">
        <v>0</v>
      </c>
      <c r="O10" s="27">
        <v>0</v>
      </c>
      <c r="P10" s="27">
        <v>1</v>
      </c>
      <c r="Q10" s="27">
        <v>0</v>
      </c>
      <c r="R10" s="27">
        <v>0</v>
      </c>
      <c r="S10" s="27">
        <v>0</v>
      </c>
      <c r="T10" s="27">
        <v>2</v>
      </c>
      <c r="U10" s="27">
        <v>0</v>
      </c>
      <c r="V10" s="27">
        <v>1</v>
      </c>
      <c r="W10" s="27">
        <v>0</v>
      </c>
      <c r="X10" s="27">
        <v>0</v>
      </c>
      <c r="Y10" s="28"/>
      <c r="Z10" s="29">
        <f t="shared" ref="Z10:AA12" si="0">F10/E10*100</f>
        <v>1.5053763440860215</v>
      </c>
      <c r="AA10" s="29">
        <f t="shared" si="0"/>
        <v>100</v>
      </c>
      <c r="AB10" s="29">
        <f t="shared" ref="AB10:AB12" si="1">N10/E10*100000</f>
        <v>0</v>
      </c>
      <c r="AC10" s="30" t="s">
        <v>34</v>
      </c>
      <c r="AD10" s="29">
        <f t="shared" ref="AD10:AD12" si="2">N10/F10*100</f>
        <v>0</v>
      </c>
    </row>
    <row r="11" spans="1:30" s="39" customFormat="1" ht="34.5" customHeight="1" thickBot="1">
      <c r="A11" s="31" t="s">
        <v>35</v>
      </c>
      <c r="B11" s="32"/>
      <c r="C11" s="33"/>
      <c r="D11" s="34"/>
      <c r="E11" s="35">
        <v>717</v>
      </c>
      <c r="F11" s="35">
        <v>12</v>
      </c>
      <c r="G11" s="35">
        <v>12</v>
      </c>
      <c r="H11" s="35">
        <v>3</v>
      </c>
      <c r="I11" s="35">
        <v>0</v>
      </c>
      <c r="J11" s="35">
        <v>0</v>
      </c>
      <c r="K11" s="35">
        <v>0</v>
      </c>
      <c r="L11" s="35">
        <v>0</v>
      </c>
      <c r="M11" s="35">
        <v>0</v>
      </c>
      <c r="N11" s="35">
        <v>0</v>
      </c>
      <c r="O11" s="35">
        <v>0</v>
      </c>
      <c r="P11" s="35">
        <v>6</v>
      </c>
      <c r="Q11" s="35">
        <v>0</v>
      </c>
      <c r="R11" s="35">
        <v>1</v>
      </c>
      <c r="S11" s="35">
        <v>0</v>
      </c>
      <c r="T11" s="35">
        <v>1</v>
      </c>
      <c r="U11" s="35">
        <v>0</v>
      </c>
      <c r="V11" s="35">
        <v>2</v>
      </c>
      <c r="W11" s="35">
        <v>0</v>
      </c>
      <c r="X11" s="35">
        <v>0</v>
      </c>
      <c r="Y11" s="36"/>
      <c r="Z11" s="37">
        <f t="shared" si="0"/>
        <v>1.6736401673640167</v>
      </c>
      <c r="AA11" s="37">
        <f t="shared" si="0"/>
        <v>100</v>
      </c>
      <c r="AB11" s="37">
        <f t="shared" si="1"/>
        <v>0</v>
      </c>
      <c r="AC11" s="38" t="s">
        <v>34</v>
      </c>
      <c r="AD11" s="37">
        <f t="shared" si="2"/>
        <v>0</v>
      </c>
    </row>
    <row r="12" spans="1:30" s="39" customFormat="1" ht="34.5" customHeight="1" thickTop="1">
      <c r="A12" s="40"/>
      <c r="B12" s="41" t="s">
        <v>36</v>
      </c>
      <c r="C12" s="42"/>
      <c r="D12" s="43"/>
      <c r="E12" s="44">
        <v>1182</v>
      </c>
      <c r="F12" s="44">
        <v>19</v>
      </c>
      <c r="G12" s="44">
        <v>19</v>
      </c>
      <c r="H12" s="44">
        <v>6</v>
      </c>
      <c r="I12" s="44">
        <v>0</v>
      </c>
      <c r="J12" s="44">
        <v>0</v>
      </c>
      <c r="K12" s="44">
        <v>0</v>
      </c>
      <c r="L12" s="44">
        <v>0</v>
      </c>
      <c r="M12" s="44">
        <v>0</v>
      </c>
      <c r="N12" s="44">
        <v>0</v>
      </c>
      <c r="O12" s="44">
        <v>0</v>
      </c>
      <c r="P12" s="44">
        <v>7</v>
      </c>
      <c r="Q12" s="44">
        <v>0</v>
      </c>
      <c r="R12" s="44">
        <v>1</v>
      </c>
      <c r="S12" s="44">
        <v>0</v>
      </c>
      <c r="T12" s="44">
        <v>3</v>
      </c>
      <c r="U12" s="44">
        <v>0</v>
      </c>
      <c r="V12" s="44">
        <v>3</v>
      </c>
      <c r="W12" s="44">
        <v>0</v>
      </c>
      <c r="X12" s="44">
        <v>0</v>
      </c>
      <c r="Y12" s="45"/>
      <c r="Z12" s="46">
        <f t="shared" si="0"/>
        <v>1.6074450084602367</v>
      </c>
      <c r="AA12" s="46">
        <f t="shared" si="0"/>
        <v>100</v>
      </c>
      <c r="AB12" s="46">
        <f t="shared" si="1"/>
        <v>0</v>
      </c>
      <c r="AC12" s="47" t="s">
        <v>34</v>
      </c>
      <c r="AD12" s="46">
        <f t="shared" si="2"/>
        <v>0</v>
      </c>
    </row>
    <row r="13" spans="1:30" s="51" customFormat="1" ht="17.25" customHeight="1">
      <c r="A13" s="308"/>
      <c r="B13" s="308"/>
      <c r="C13" s="308"/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49"/>
      <c r="Z13" s="49"/>
      <c r="AA13" s="49"/>
      <c r="AB13" s="49"/>
      <c r="AC13" s="50"/>
      <c r="AD13" s="49"/>
    </row>
    <row r="14" spans="1:30" s="39" customFormat="1" ht="34.5" customHeight="1">
      <c r="A14" s="52"/>
      <c r="B14" s="53" t="s">
        <v>37</v>
      </c>
      <c r="C14" s="53"/>
      <c r="D14" s="54">
        <v>56977</v>
      </c>
      <c r="E14" s="27">
        <v>1431</v>
      </c>
      <c r="F14" s="27">
        <v>48</v>
      </c>
      <c r="G14" s="27">
        <v>38</v>
      </c>
      <c r="H14" s="27">
        <v>14</v>
      </c>
      <c r="I14" s="27">
        <v>0</v>
      </c>
      <c r="J14" s="27">
        <v>0</v>
      </c>
      <c r="K14" s="27">
        <v>0</v>
      </c>
      <c r="L14" s="27">
        <v>0</v>
      </c>
      <c r="M14" s="27">
        <v>0</v>
      </c>
      <c r="N14" s="27">
        <v>0</v>
      </c>
      <c r="O14" s="27">
        <v>0</v>
      </c>
      <c r="P14" s="27">
        <v>8</v>
      </c>
      <c r="Q14" s="27">
        <v>2</v>
      </c>
      <c r="R14" s="27">
        <v>1</v>
      </c>
      <c r="S14" s="27">
        <v>1</v>
      </c>
      <c r="T14" s="27">
        <v>0</v>
      </c>
      <c r="U14" s="27">
        <v>0</v>
      </c>
      <c r="V14" s="27">
        <v>12</v>
      </c>
      <c r="W14" s="27">
        <v>10</v>
      </c>
      <c r="X14" s="27">
        <v>1</v>
      </c>
      <c r="Y14" s="29">
        <f t="shared" ref="Y14:AA29" si="3">E14/D14*100</f>
        <v>2.5115397441072713</v>
      </c>
      <c r="Z14" s="29">
        <f t="shared" si="3"/>
        <v>3.3542976939203357</v>
      </c>
      <c r="AA14" s="29">
        <f t="shared" si="3"/>
        <v>79.166666666666657</v>
      </c>
      <c r="AB14" s="29">
        <f t="shared" ref="AB14:AB34" si="4">N14/E14*100000</f>
        <v>0</v>
      </c>
      <c r="AC14" s="30" t="s">
        <v>34</v>
      </c>
      <c r="AD14" s="29">
        <f t="shared" ref="AD14:AD34" si="5">N14/F14*100</f>
        <v>0</v>
      </c>
    </row>
    <row r="15" spans="1:30" s="39" customFormat="1" ht="34.5" customHeight="1">
      <c r="A15" s="55"/>
      <c r="B15" s="53" t="s">
        <v>38</v>
      </c>
      <c r="C15" s="53"/>
      <c r="D15" s="54">
        <v>53059</v>
      </c>
      <c r="E15" s="27">
        <v>1428</v>
      </c>
      <c r="F15" s="27">
        <v>63</v>
      </c>
      <c r="G15" s="27">
        <v>52</v>
      </c>
      <c r="H15" s="27">
        <v>14</v>
      </c>
      <c r="I15" s="27">
        <v>0</v>
      </c>
      <c r="J15" s="27">
        <v>0</v>
      </c>
      <c r="K15" s="27">
        <v>1</v>
      </c>
      <c r="L15" s="27">
        <v>0</v>
      </c>
      <c r="M15" s="27">
        <v>0</v>
      </c>
      <c r="N15" s="27">
        <v>1</v>
      </c>
      <c r="O15" s="27">
        <v>0</v>
      </c>
      <c r="P15" s="27">
        <v>13</v>
      </c>
      <c r="Q15" s="27">
        <v>4</v>
      </c>
      <c r="R15" s="27">
        <v>1</v>
      </c>
      <c r="S15" s="27">
        <v>0</v>
      </c>
      <c r="T15" s="27">
        <v>2</v>
      </c>
      <c r="U15" s="27">
        <v>3</v>
      </c>
      <c r="V15" s="27">
        <v>15</v>
      </c>
      <c r="W15" s="27">
        <v>11</v>
      </c>
      <c r="X15" s="27">
        <v>0</v>
      </c>
      <c r="Y15" s="29">
        <f t="shared" si="3"/>
        <v>2.6913435986354814</v>
      </c>
      <c r="Z15" s="29">
        <f t="shared" si="3"/>
        <v>4.4117647058823533</v>
      </c>
      <c r="AA15" s="29">
        <f t="shared" si="3"/>
        <v>82.539682539682531</v>
      </c>
      <c r="AB15" s="29">
        <f t="shared" si="4"/>
        <v>70.0280112044818</v>
      </c>
      <c r="AC15" s="30">
        <f t="shared" ref="AC15:AC34" si="6">K15/N15*100</f>
        <v>100</v>
      </c>
      <c r="AD15" s="29">
        <f t="shared" si="5"/>
        <v>1.5873015873015872</v>
      </c>
    </row>
    <row r="16" spans="1:30" s="39" customFormat="1" ht="34.5" customHeight="1">
      <c r="A16" s="55"/>
      <c r="B16" s="53" t="s">
        <v>39</v>
      </c>
      <c r="C16" s="53"/>
      <c r="D16" s="54">
        <v>50682</v>
      </c>
      <c r="E16" s="27">
        <v>1508</v>
      </c>
      <c r="F16" s="27">
        <v>63</v>
      </c>
      <c r="G16" s="27">
        <v>56</v>
      </c>
      <c r="H16" s="27">
        <v>17</v>
      </c>
      <c r="I16" s="27">
        <v>0</v>
      </c>
      <c r="J16" s="27">
        <v>0</v>
      </c>
      <c r="K16" s="27">
        <v>1</v>
      </c>
      <c r="L16" s="27">
        <v>0</v>
      </c>
      <c r="M16" s="27">
        <v>0</v>
      </c>
      <c r="N16" s="27">
        <v>1</v>
      </c>
      <c r="O16" s="27">
        <v>0</v>
      </c>
      <c r="P16" s="27">
        <v>15</v>
      </c>
      <c r="Q16" s="27">
        <v>2</v>
      </c>
      <c r="R16" s="27">
        <v>0</v>
      </c>
      <c r="S16" s="27">
        <v>0</v>
      </c>
      <c r="T16" s="27">
        <v>4</v>
      </c>
      <c r="U16" s="27">
        <v>2</v>
      </c>
      <c r="V16" s="27">
        <v>14</v>
      </c>
      <c r="W16" s="27">
        <v>7</v>
      </c>
      <c r="X16" s="27">
        <v>2</v>
      </c>
      <c r="Y16" s="29">
        <f t="shared" si="3"/>
        <v>2.9754153348328796</v>
      </c>
      <c r="Z16" s="29">
        <f t="shared" si="3"/>
        <v>4.1777188328912462</v>
      </c>
      <c r="AA16" s="29">
        <f t="shared" si="3"/>
        <v>88.888888888888886</v>
      </c>
      <c r="AB16" s="29">
        <f t="shared" si="4"/>
        <v>66.312997347480106</v>
      </c>
      <c r="AC16" s="30">
        <f t="shared" si="6"/>
        <v>100</v>
      </c>
      <c r="AD16" s="29">
        <f t="shared" si="5"/>
        <v>1.5873015873015872</v>
      </c>
    </row>
    <row r="17" spans="1:30" s="39" customFormat="1" ht="34.5" customHeight="1">
      <c r="A17" s="55"/>
      <c r="B17" s="53" t="s">
        <v>40</v>
      </c>
      <c r="C17" s="53"/>
      <c r="D17" s="54">
        <v>55799</v>
      </c>
      <c r="E17" s="27">
        <v>2116</v>
      </c>
      <c r="F17" s="27">
        <v>134</v>
      </c>
      <c r="G17" s="27">
        <v>104</v>
      </c>
      <c r="H17" s="27">
        <v>33</v>
      </c>
      <c r="I17" s="27">
        <v>0</v>
      </c>
      <c r="J17" s="27">
        <v>1</v>
      </c>
      <c r="K17" s="27">
        <v>0</v>
      </c>
      <c r="L17" s="27">
        <v>0</v>
      </c>
      <c r="M17" s="27">
        <v>1</v>
      </c>
      <c r="N17" s="27">
        <v>2</v>
      </c>
      <c r="O17" s="27">
        <v>0</v>
      </c>
      <c r="P17" s="27">
        <v>19</v>
      </c>
      <c r="Q17" s="27">
        <v>6</v>
      </c>
      <c r="R17" s="27">
        <v>2</v>
      </c>
      <c r="S17" s="27">
        <v>3</v>
      </c>
      <c r="T17" s="27">
        <v>13</v>
      </c>
      <c r="U17" s="27">
        <v>3</v>
      </c>
      <c r="V17" s="27">
        <v>28</v>
      </c>
      <c r="W17" s="27">
        <v>30</v>
      </c>
      <c r="X17" s="27">
        <v>1</v>
      </c>
      <c r="Y17" s="29">
        <f t="shared" si="3"/>
        <v>3.7921826556031468</v>
      </c>
      <c r="Z17" s="29">
        <f t="shared" si="3"/>
        <v>6.3327032136105856</v>
      </c>
      <c r="AA17" s="29">
        <f t="shared" si="3"/>
        <v>77.611940298507463</v>
      </c>
      <c r="AB17" s="29">
        <f t="shared" si="4"/>
        <v>94.517958412098295</v>
      </c>
      <c r="AC17" s="30">
        <f t="shared" si="6"/>
        <v>0</v>
      </c>
      <c r="AD17" s="29">
        <f t="shared" si="5"/>
        <v>1.4925373134328357</v>
      </c>
    </row>
    <row r="18" spans="1:30" s="39" customFormat="1" ht="34.5" customHeight="1">
      <c r="A18" s="56" t="s">
        <v>41</v>
      </c>
      <c r="B18" s="53" t="s">
        <v>42</v>
      </c>
      <c r="C18" s="53"/>
      <c r="D18" s="54">
        <v>68924</v>
      </c>
      <c r="E18" s="27">
        <v>4850</v>
      </c>
      <c r="F18" s="27">
        <v>349</v>
      </c>
      <c r="G18" s="27">
        <v>286</v>
      </c>
      <c r="H18" s="27">
        <v>73</v>
      </c>
      <c r="I18" s="27">
        <v>1</v>
      </c>
      <c r="J18" s="27">
        <v>2</v>
      </c>
      <c r="K18" s="27">
        <v>7</v>
      </c>
      <c r="L18" s="27">
        <v>0</v>
      </c>
      <c r="M18" s="27">
        <v>3</v>
      </c>
      <c r="N18" s="27">
        <v>12</v>
      </c>
      <c r="O18" s="27">
        <v>1</v>
      </c>
      <c r="P18" s="27">
        <v>41</v>
      </c>
      <c r="Q18" s="27">
        <v>10</v>
      </c>
      <c r="R18" s="27">
        <v>4</v>
      </c>
      <c r="S18" s="27">
        <v>4</v>
      </c>
      <c r="T18" s="27">
        <v>45</v>
      </c>
      <c r="U18" s="27">
        <v>18</v>
      </c>
      <c r="V18" s="27">
        <v>96</v>
      </c>
      <c r="W18" s="27">
        <v>63</v>
      </c>
      <c r="X18" s="27">
        <v>2</v>
      </c>
      <c r="Y18" s="29">
        <f t="shared" si="3"/>
        <v>7.0367361151413146</v>
      </c>
      <c r="Z18" s="29">
        <f t="shared" si="3"/>
        <v>7.195876288659794</v>
      </c>
      <c r="AA18" s="29">
        <f t="shared" si="3"/>
        <v>81.948424068767906</v>
      </c>
      <c r="AB18" s="29">
        <f t="shared" si="4"/>
        <v>247.42268041237111</v>
      </c>
      <c r="AC18" s="30">
        <f t="shared" si="6"/>
        <v>58.333333333333336</v>
      </c>
      <c r="AD18" s="29">
        <f t="shared" si="5"/>
        <v>3.4383954154727796</v>
      </c>
    </row>
    <row r="19" spans="1:30" s="39" customFormat="1" ht="34.5" customHeight="1">
      <c r="A19" s="55"/>
      <c r="B19" s="53" t="s">
        <v>43</v>
      </c>
      <c r="C19" s="53"/>
      <c r="D19" s="54">
        <v>84968</v>
      </c>
      <c r="E19" s="27">
        <v>11451</v>
      </c>
      <c r="F19" s="27">
        <v>858</v>
      </c>
      <c r="G19" s="27">
        <v>729</v>
      </c>
      <c r="H19" s="27">
        <v>224</v>
      </c>
      <c r="I19" s="27">
        <v>12</v>
      </c>
      <c r="J19" s="27">
        <v>5</v>
      </c>
      <c r="K19" s="27">
        <v>24</v>
      </c>
      <c r="L19" s="27">
        <v>0</v>
      </c>
      <c r="M19" s="27">
        <v>4</v>
      </c>
      <c r="N19" s="27">
        <v>33</v>
      </c>
      <c r="O19" s="27">
        <v>4</v>
      </c>
      <c r="P19" s="27">
        <v>105</v>
      </c>
      <c r="Q19" s="27">
        <v>34</v>
      </c>
      <c r="R19" s="27">
        <v>1</v>
      </c>
      <c r="S19" s="27">
        <v>5</v>
      </c>
      <c r="T19" s="27">
        <v>99</v>
      </c>
      <c r="U19" s="27">
        <v>29</v>
      </c>
      <c r="V19" s="27">
        <v>229</v>
      </c>
      <c r="W19" s="27">
        <v>129</v>
      </c>
      <c r="X19" s="27">
        <v>5</v>
      </c>
      <c r="Y19" s="29">
        <f t="shared" si="3"/>
        <v>13.476838339139441</v>
      </c>
      <c r="Z19" s="29">
        <f t="shared" si="3"/>
        <v>7.4927953890489913</v>
      </c>
      <c r="AA19" s="29">
        <f t="shared" si="3"/>
        <v>84.965034965034974</v>
      </c>
      <c r="AB19" s="29">
        <f t="shared" si="4"/>
        <v>288.18443804034581</v>
      </c>
      <c r="AC19" s="30">
        <f t="shared" si="6"/>
        <v>72.727272727272734</v>
      </c>
      <c r="AD19" s="29">
        <f t="shared" si="5"/>
        <v>3.8461538461538463</v>
      </c>
    </row>
    <row r="20" spans="1:30" s="39" customFormat="1" ht="34.5" customHeight="1">
      <c r="A20" s="55"/>
      <c r="B20" s="53" t="s">
        <v>44</v>
      </c>
      <c r="C20" s="53"/>
      <c r="D20" s="54">
        <v>60806</v>
      </c>
      <c r="E20" s="27">
        <v>8580</v>
      </c>
      <c r="F20" s="27">
        <v>644</v>
      </c>
      <c r="G20" s="27">
        <v>579</v>
      </c>
      <c r="H20" s="27">
        <v>170</v>
      </c>
      <c r="I20" s="27">
        <v>16</v>
      </c>
      <c r="J20" s="27">
        <v>9</v>
      </c>
      <c r="K20" s="27">
        <v>22</v>
      </c>
      <c r="L20" s="27">
        <v>0</v>
      </c>
      <c r="M20" s="27">
        <v>2</v>
      </c>
      <c r="N20" s="27">
        <v>33</v>
      </c>
      <c r="O20" s="27">
        <v>1</v>
      </c>
      <c r="P20" s="27">
        <v>86</v>
      </c>
      <c r="Q20" s="27">
        <v>20</v>
      </c>
      <c r="R20" s="27">
        <v>2</v>
      </c>
      <c r="S20" s="27">
        <v>1</v>
      </c>
      <c r="T20" s="27">
        <v>76</v>
      </c>
      <c r="U20" s="27">
        <v>17</v>
      </c>
      <c r="V20" s="27">
        <v>190</v>
      </c>
      <c r="W20" s="27">
        <v>65</v>
      </c>
      <c r="X20" s="27">
        <v>6</v>
      </c>
      <c r="Y20" s="29">
        <f t="shared" si="3"/>
        <v>14.110449626681579</v>
      </c>
      <c r="Z20" s="29">
        <f t="shared" si="3"/>
        <v>7.5058275058275061</v>
      </c>
      <c r="AA20" s="29">
        <f t="shared" si="3"/>
        <v>89.906832298136635</v>
      </c>
      <c r="AB20" s="29">
        <f t="shared" si="4"/>
        <v>384.61538461538464</v>
      </c>
      <c r="AC20" s="30">
        <f t="shared" si="6"/>
        <v>66.666666666666657</v>
      </c>
      <c r="AD20" s="29">
        <f t="shared" si="5"/>
        <v>5.1242236024844718</v>
      </c>
    </row>
    <row r="21" spans="1:30" s="39" customFormat="1" ht="34.5" customHeight="1">
      <c r="A21" s="55"/>
      <c r="B21" s="53" t="s">
        <v>45</v>
      </c>
      <c r="C21" s="53"/>
      <c r="D21" s="54">
        <v>54176</v>
      </c>
      <c r="E21" s="27">
        <v>7354</v>
      </c>
      <c r="F21" s="27">
        <v>592</v>
      </c>
      <c r="G21" s="27">
        <v>540</v>
      </c>
      <c r="H21" s="27">
        <v>138</v>
      </c>
      <c r="I21" s="27">
        <v>8</v>
      </c>
      <c r="J21" s="27">
        <v>7</v>
      </c>
      <c r="K21" s="27">
        <v>21</v>
      </c>
      <c r="L21" s="27">
        <v>1</v>
      </c>
      <c r="M21" s="27">
        <v>3</v>
      </c>
      <c r="N21" s="27">
        <v>31</v>
      </c>
      <c r="O21" s="27">
        <v>3</v>
      </c>
      <c r="P21" s="27">
        <v>84</v>
      </c>
      <c r="Q21" s="27">
        <v>13</v>
      </c>
      <c r="R21" s="27">
        <v>5</v>
      </c>
      <c r="S21" s="27">
        <v>4</v>
      </c>
      <c r="T21" s="27">
        <v>56</v>
      </c>
      <c r="U21" s="27">
        <v>16</v>
      </c>
      <c r="V21" s="27">
        <v>214</v>
      </c>
      <c r="W21" s="27">
        <v>52</v>
      </c>
      <c r="X21" s="27">
        <v>0</v>
      </c>
      <c r="Y21" s="29">
        <f t="shared" si="3"/>
        <v>13.574276432368576</v>
      </c>
      <c r="Z21" s="29">
        <f t="shared" si="3"/>
        <v>8.0500407941256462</v>
      </c>
      <c r="AA21" s="29">
        <f t="shared" si="3"/>
        <v>91.21621621621621</v>
      </c>
      <c r="AB21" s="29">
        <f t="shared" si="4"/>
        <v>421.53929834103889</v>
      </c>
      <c r="AC21" s="30">
        <f t="shared" si="6"/>
        <v>67.741935483870961</v>
      </c>
      <c r="AD21" s="29">
        <f t="shared" si="5"/>
        <v>5.2364864864864868</v>
      </c>
    </row>
    <row r="22" spans="1:30" s="39" customFormat="1" ht="34.5" customHeight="1" thickBot="1">
      <c r="A22" s="55"/>
      <c r="B22" s="57" t="s">
        <v>46</v>
      </c>
      <c r="C22" s="58"/>
      <c r="D22" s="59">
        <v>78696</v>
      </c>
      <c r="E22" s="60">
        <v>5857</v>
      </c>
      <c r="F22" s="60">
        <v>463</v>
      </c>
      <c r="G22" s="60">
        <v>401</v>
      </c>
      <c r="H22" s="60">
        <v>98</v>
      </c>
      <c r="I22" s="60">
        <v>11</v>
      </c>
      <c r="J22" s="60">
        <v>7</v>
      </c>
      <c r="K22" s="60">
        <v>19</v>
      </c>
      <c r="L22" s="60">
        <v>1</v>
      </c>
      <c r="M22" s="60">
        <v>5</v>
      </c>
      <c r="N22" s="60">
        <v>31</v>
      </c>
      <c r="O22" s="60">
        <v>3</v>
      </c>
      <c r="P22" s="60">
        <v>79</v>
      </c>
      <c r="Q22" s="60">
        <v>6</v>
      </c>
      <c r="R22" s="60">
        <v>0</v>
      </c>
      <c r="S22" s="60">
        <v>0</v>
      </c>
      <c r="T22" s="60">
        <v>33</v>
      </c>
      <c r="U22" s="60">
        <v>11</v>
      </c>
      <c r="V22" s="60">
        <v>166</v>
      </c>
      <c r="W22" s="60">
        <v>62</v>
      </c>
      <c r="X22" s="60">
        <v>1</v>
      </c>
      <c r="Y22" s="61">
        <f t="shared" si="3"/>
        <v>7.4425637897733044</v>
      </c>
      <c r="Z22" s="61">
        <f t="shared" si="3"/>
        <v>7.9050708553867173</v>
      </c>
      <c r="AA22" s="61">
        <f t="shared" si="3"/>
        <v>86.60907127429806</v>
      </c>
      <c r="AB22" s="61">
        <f t="shared" si="4"/>
        <v>529.28120198053614</v>
      </c>
      <c r="AC22" s="62">
        <f t="shared" si="6"/>
        <v>61.29032258064516</v>
      </c>
      <c r="AD22" s="61">
        <f t="shared" si="5"/>
        <v>6.6954643628509727</v>
      </c>
    </row>
    <row r="23" spans="1:30" s="39" customFormat="1" ht="34.5" customHeight="1" thickBot="1">
      <c r="A23" s="63"/>
      <c r="B23" s="64" t="s">
        <v>47</v>
      </c>
      <c r="C23" s="65"/>
      <c r="D23" s="66">
        <v>564087</v>
      </c>
      <c r="E23" s="67">
        <v>44575</v>
      </c>
      <c r="F23" s="67">
        <v>3214</v>
      </c>
      <c r="G23" s="67">
        <v>2785</v>
      </c>
      <c r="H23" s="67">
        <v>781</v>
      </c>
      <c r="I23" s="67">
        <v>48</v>
      </c>
      <c r="J23" s="67">
        <v>31</v>
      </c>
      <c r="K23" s="67">
        <v>95</v>
      </c>
      <c r="L23" s="67">
        <v>2</v>
      </c>
      <c r="M23" s="67">
        <v>18</v>
      </c>
      <c r="N23" s="67">
        <v>144</v>
      </c>
      <c r="O23" s="67">
        <v>12</v>
      </c>
      <c r="P23" s="67">
        <v>450</v>
      </c>
      <c r="Q23" s="67">
        <v>97</v>
      </c>
      <c r="R23" s="67">
        <v>16</v>
      </c>
      <c r="S23" s="67">
        <v>18</v>
      </c>
      <c r="T23" s="67">
        <v>328</v>
      </c>
      <c r="U23" s="67">
        <v>99</v>
      </c>
      <c r="V23" s="67">
        <v>964</v>
      </c>
      <c r="W23" s="67">
        <v>429</v>
      </c>
      <c r="X23" s="67">
        <v>18</v>
      </c>
      <c r="Y23" s="68">
        <f t="shared" si="3"/>
        <v>7.9021498456798334</v>
      </c>
      <c r="Z23" s="68">
        <f t="shared" si="3"/>
        <v>7.2103196859226015</v>
      </c>
      <c r="AA23" s="68">
        <f t="shared" si="3"/>
        <v>86.652146857498451</v>
      </c>
      <c r="AB23" s="68">
        <f t="shared" si="4"/>
        <v>323.0510375771172</v>
      </c>
      <c r="AC23" s="69">
        <f t="shared" si="6"/>
        <v>65.972222222222214</v>
      </c>
      <c r="AD23" s="68">
        <f t="shared" si="5"/>
        <v>4.4803982576229</v>
      </c>
    </row>
    <row r="24" spans="1:30" s="39" customFormat="1" ht="34.5" customHeight="1" thickTop="1">
      <c r="A24" s="55"/>
      <c r="B24" s="70" t="s">
        <v>37</v>
      </c>
      <c r="C24" s="70"/>
      <c r="D24" s="71">
        <v>62463</v>
      </c>
      <c r="E24" s="44">
        <v>3813</v>
      </c>
      <c r="F24" s="44">
        <v>160</v>
      </c>
      <c r="G24" s="44">
        <v>145</v>
      </c>
      <c r="H24" s="44">
        <v>41</v>
      </c>
      <c r="I24" s="44">
        <v>1</v>
      </c>
      <c r="J24" s="44">
        <v>0</v>
      </c>
      <c r="K24" s="44">
        <v>2</v>
      </c>
      <c r="L24" s="44">
        <v>0</v>
      </c>
      <c r="M24" s="44">
        <v>0</v>
      </c>
      <c r="N24" s="44">
        <v>2</v>
      </c>
      <c r="O24" s="44">
        <v>0</v>
      </c>
      <c r="P24" s="44">
        <v>71</v>
      </c>
      <c r="Q24" s="44">
        <v>2</v>
      </c>
      <c r="R24" s="44">
        <v>1</v>
      </c>
      <c r="S24" s="44">
        <v>0</v>
      </c>
      <c r="T24" s="44">
        <v>3</v>
      </c>
      <c r="U24" s="44">
        <v>2</v>
      </c>
      <c r="V24" s="44">
        <v>24</v>
      </c>
      <c r="W24" s="44">
        <v>15</v>
      </c>
      <c r="X24" s="44">
        <v>2</v>
      </c>
      <c r="Y24" s="46">
        <f t="shared" si="3"/>
        <v>6.104413812977282</v>
      </c>
      <c r="Z24" s="46">
        <f t="shared" si="3"/>
        <v>4.1961709939680043</v>
      </c>
      <c r="AA24" s="46">
        <f t="shared" si="3"/>
        <v>90.625</v>
      </c>
      <c r="AB24" s="46">
        <f t="shared" si="4"/>
        <v>52.452137424600053</v>
      </c>
      <c r="AC24" s="30">
        <f t="shared" si="6"/>
        <v>100</v>
      </c>
      <c r="AD24" s="46">
        <f t="shared" si="5"/>
        <v>1.25</v>
      </c>
    </row>
    <row r="25" spans="1:30" s="39" customFormat="1" ht="34.5" customHeight="1">
      <c r="A25" s="55"/>
      <c r="B25" s="53" t="s">
        <v>38</v>
      </c>
      <c r="C25" s="53"/>
      <c r="D25" s="54">
        <v>57055</v>
      </c>
      <c r="E25" s="27">
        <v>3223</v>
      </c>
      <c r="F25" s="27">
        <v>139</v>
      </c>
      <c r="G25" s="27">
        <v>128</v>
      </c>
      <c r="H25" s="27">
        <v>34</v>
      </c>
      <c r="I25" s="27">
        <v>0</v>
      </c>
      <c r="J25" s="27">
        <v>0</v>
      </c>
      <c r="K25" s="27">
        <v>1</v>
      </c>
      <c r="L25" s="27">
        <v>0</v>
      </c>
      <c r="M25" s="27">
        <v>0</v>
      </c>
      <c r="N25" s="27">
        <v>1</v>
      </c>
      <c r="O25" s="27">
        <v>0</v>
      </c>
      <c r="P25" s="27">
        <v>64</v>
      </c>
      <c r="Q25" s="27">
        <v>0</v>
      </c>
      <c r="R25" s="27">
        <v>1</v>
      </c>
      <c r="S25" s="27">
        <v>0</v>
      </c>
      <c r="T25" s="27">
        <v>0</v>
      </c>
      <c r="U25" s="27">
        <v>2</v>
      </c>
      <c r="V25" s="27">
        <v>27</v>
      </c>
      <c r="W25" s="27">
        <v>11</v>
      </c>
      <c r="X25" s="27">
        <v>1</v>
      </c>
      <c r="Y25" s="29">
        <f t="shared" si="3"/>
        <v>5.6489352379283142</v>
      </c>
      <c r="Z25" s="29">
        <f t="shared" si="3"/>
        <v>4.3127520943220601</v>
      </c>
      <c r="AA25" s="29">
        <f t="shared" si="3"/>
        <v>92.086330935251809</v>
      </c>
      <c r="AB25" s="29">
        <f t="shared" si="4"/>
        <v>31.026993484331367</v>
      </c>
      <c r="AC25" s="30">
        <f t="shared" si="6"/>
        <v>100</v>
      </c>
      <c r="AD25" s="29">
        <f t="shared" si="5"/>
        <v>0.71942446043165476</v>
      </c>
    </row>
    <row r="26" spans="1:30" s="39" customFormat="1" ht="34.5" customHeight="1">
      <c r="A26" s="55"/>
      <c r="B26" s="53" t="s">
        <v>39</v>
      </c>
      <c r="C26" s="53"/>
      <c r="D26" s="54">
        <v>55135</v>
      </c>
      <c r="E26" s="27">
        <v>3684</v>
      </c>
      <c r="F26" s="27">
        <v>172</v>
      </c>
      <c r="G26" s="27">
        <v>155</v>
      </c>
      <c r="H26" s="27">
        <v>35</v>
      </c>
      <c r="I26" s="27">
        <v>1</v>
      </c>
      <c r="J26" s="27">
        <v>1</v>
      </c>
      <c r="K26" s="27">
        <v>0</v>
      </c>
      <c r="L26" s="27">
        <v>0</v>
      </c>
      <c r="M26" s="27">
        <v>0</v>
      </c>
      <c r="N26" s="27">
        <v>1</v>
      </c>
      <c r="O26" s="27">
        <v>0</v>
      </c>
      <c r="P26" s="27">
        <v>64</v>
      </c>
      <c r="Q26" s="27">
        <v>4</v>
      </c>
      <c r="R26" s="27">
        <v>3</v>
      </c>
      <c r="S26" s="27">
        <v>0</v>
      </c>
      <c r="T26" s="27">
        <v>6</v>
      </c>
      <c r="U26" s="27">
        <v>8</v>
      </c>
      <c r="V26" s="27">
        <v>39</v>
      </c>
      <c r="W26" s="27">
        <v>17</v>
      </c>
      <c r="X26" s="27">
        <v>1</v>
      </c>
      <c r="Y26" s="29">
        <f t="shared" si="3"/>
        <v>6.6817810827967712</v>
      </c>
      <c r="Z26" s="29">
        <f t="shared" si="3"/>
        <v>4.668838219326819</v>
      </c>
      <c r="AA26" s="29">
        <f t="shared" si="3"/>
        <v>90.116279069767444</v>
      </c>
      <c r="AB26" s="29">
        <f t="shared" si="4"/>
        <v>27.14440825190011</v>
      </c>
      <c r="AC26" s="30">
        <f t="shared" si="6"/>
        <v>0</v>
      </c>
      <c r="AD26" s="29">
        <f t="shared" si="5"/>
        <v>0.58139534883720934</v>
      </c>
    </row>
    <row r="27" spans="1:30" s="39" customFormat="1" ht="34.5" customHeight="1">
      <c r="A27" s="55"/>
      <c r="B27" s="53" t="s">
        <v>40</v>
      </c>
      <c r="C27" s="53"/>
      <c r="D27" s="54">
        <v>61118</v>
      </c>
      <c r="E27" s="27">
        <v>4948</v>
      </c>
      <c r="F27" s="27">
        <v>215</v>
      </c>
      <c r="G27" s="27">
        <v>205</v>
      </c>
      <c r="H27" s="27">
        <v>47</v>
      </c>
      <c r="I27" s="27">
        <v>1</v>
      </c>
      <c r="J27" s="27">
        <v>0</v>
      </c>
      <c r="K27" s="27">
        <v>1</v>
      </c>
      <c r="L27" s="27">
        <v>0</v>
      </c>
      <c r="M27" s="27">
        <v>2</v>
      </c>
      <c r="N27" s="27">
        <v>3</v>
      </c>
      <c r="O27" s="27">
        <v>0</v>
      </c>
      <c r="P27" s="27">
        <v>68</v>
      </c>
      <c r="Q27" s="27">
        <v>3</v>
      </c>
      <c r="R27" s="27">
        <v>2</v>
      </c>
      <c r="S27" s="27">
        <v>0</v>
      </c>
      <c r="T27" s="27">
        <v>12</v>
      </c>
      <c r="U27" s="27">
        <v>10</v>
      </c>
      <c r="V27" s="27">
        <v>71</v>
      </c>
      <c r="W27" s="27">
        <v>10</v>
      </c>
      <c r="X27" s="27">
        <v>1</v>
      </c>
      <c r="Y27" s="29">
        <f t="shared" si="3"/>
        <v>8.0958146536208648</v>
      </c>
      <c r="Z27" s="29">
        <f t="shared" si="3"/>
        <v>4.3451899757477772</v>
      </c>
      <c r="AA27" s="29">
        <f t="shared" si="3"/>
        <v>95.348837209302332</v>
      </c>
      <c r="AB27" s="29">
        <f t="shared" si="4"/>
        <v>60.630557801131772</v>
      </c>
      <c r="AC27" s="30">
        <f t="shared" si="6"/>
        <v>33.333333333333329</v>
      </c>
      <c r="AD27" s="29">
        <f t="shared" si="5"/>
        <v>1.3953488372093024</v>
      </c>
    </row>
    <row r="28" spans="1:30" s="39" customFormat="1" ht="34.5" customHeight="1">
      <c r="A28" s="56" t="s">
        <v>48</v>
      </c>
      <c r="B28" s="53" t="s">
        <v>42</v>
      </c>
      <c r="C28" s="53"/>
      <c r="D28" s="54">
        <v>78286</v>
      </c>
      <c r="E28" s="27">
        <v>9063</v>
      </c>
      <c r="F28" s="27">
        <v>438</v>
      </c>
      <c r="G28" s="27">
        <v>391</v>
      </c>
      <c r="H28" s="27">
        <v>127</v>
      </c>
      <c r="I28" s="27">
        <v>3</v>
      </c>
      <c r="J28" s="27">
        <v>2</v>
      </c>
      <c r="K28" s="27">
        <v>5</v>
      </c>
      <c r="L28" s="27">
        <v>0</v>
      </c>
      <c r="M28" s="27">
        <v>1</v>
      </c>
      <c r="N28" s="27">
        <v>8</v>
      </c>
      <c r="O28" s="27">
        <v>1</v>
      </c>
      <c r="P28" s="27">
        <v>92</v>
      </c>
      <c r="Q28" s="27">
        <v>12</v>
      </c>
      <c r="R28" s="27">
        <v>2</v>
      </c>
      <c r="S28" s="27">
        <v>1</v>
      </c>
      <c r="T28" s="27">
        <v>12</v>
      </c>
      <c r="U28" s="27">
        <v>14</v>
      </c>
      <c r="V28" s="27">
        <v>135</v>
      </c>
      <c r="W28" s="27">
        <v>47</v>
      </c>
      <c r="X28" s="27">
        <v>2</v>
      </c>
      <c r="Y28" s="29">
        <f t="shared" si="3"/>
        <v>11.576782566486983</v>
      </c>
      <c r="Z28" s="29">
        <f t="shared" si="3"/>
        <v>4.8328368090036413</v>
      </c>
      <c r="AA28" s="29">
        <f t="shared" si="3"/>
        <v>89.269406392694066</v>
      </c>
      <c r="AB28" s="29">
        <f t="shared" si="4"/>
        <v>88.270991945271987</v>
      </c>
      <c r="AC28" s="30">
        <f t="shared" si="6"/>
        <v>62.5</v>
      </c>
      <c r="AD28" s="29">
        <f t="shared" si="5"/>
        <v>1.8264840182648401</v>
      </c>
    </row>
    <row r="29" spans="1:30" s="39" customFormat="1" ht="34.5" customHeight="1">
      <c r="A29" s="55"/>
      <c r="B29" s="53" t="s">
        <v>43</v>
      </c>
      <c r="C29" s="53"/>
      <c r="D29" s="54">
        <v>92174</v>
      </c>
      <c r="E29" s="27">
        <v>13506</v>
      </c>
      <c r="F29" s="27">
        <v>758</v>
      </c>
      <c r="G29" s="27">
        <v>699</v>
      </c>
      <c r="H29" s="27">
        <v>219</v>
      </c>
      <c r="I29" s="27">
        <v>8</v>
      </c>
      <c r="J29" s="27">
        <v>5</v>
      </c>
      <c r="K29" s="27">
        <v>7</v>
      </c>
      <c r="L29" s="27">
        <v>0</v>
      </c>
      <c r="M29" s="27">
        <v>1</v>
      </c>
      <c r="N29" s="27">
        <v>13</v>
      </c>
      <c r="O29" s="27">
        <v>0</v>
      </c>
      <c r="P29" s="27">
        <v>172</v>
      </c>
      <c r="Q29" s="27">
        <v>10</v>
      </c>
      <c r="R29" s="27">
        <v>3</v>
      </c>
      <c r="S29" s="27">
        <v>1</v>
      </c>
      <c r="T29" s="27">
        <v>32</v>
      </c>
      <c r="U29" s="27">
        <v>14</v>
      </c>
      <c r="V29" s="27">
        <v>253</v>
      </c>
      <c r="W29" s="27">
        <v>59</v>
      </c>
      <c r="X29" s="27">
        <v>7</v>
      </c>
      <c r="Y29" s="29">
        <f t="shared" si="3"/>
        <v>14.652722025733938</v>
      </c>
      <c r="Z29" s="29">
        <f t="shared" si="3"/>
        <v>5.6123204501702944</v>
      </c>
      <c r="AA29" s="29">
        <f t="shared" si="3"/>
        <v>92.21635883905013</v>
      </c>
      <c r="AB29" s="29">
        <f t="shared" si="4"/>
        <v>96.253516955427216</v>
      </c>
      <c r="AC29" s="30">
        <f t="shared" si="6"/>
        <v>53.846153846153847</v>
      </c>
      <c r="AD29" s="29">
        <f t="shared" si="5"/>
        <v>1.7150395778364116</v>
      </c>
    </row>
    <row r="30" spans="1:30" s="39" customFormat="1" ht="34.5" customHeight="1">
      <c r="A30" s="55"/>
      <c r="B30" s="53" t="s">
        <v>44</v>
      </c>
      <c r="C30" s="53"/>
      <c r="D30" s="54">
        <v>70868</v>
      </c>
      <c r="E30" s="27">
        <v>8824</v>
      </c>
      <c r="F30" s="27">
        <v>516</v>
      </c>
      <c r="G30" s="27">
        <v>484</v>
      </c>
      <c r="H30" s="27">
        <v>148</v>
      </c>
      <c r="I30" s="27">
        <v>2</v>
      </c>
      <c r="J30" s="27">
        <v>3</v>
      </c>
      <c r="K30" s="27">
        <v>4</v>
      </c>
      <c r="L30" s="27">
        <v>0</v>
      </c>
      <c r="M30" s="27">
        <v>0</v>
      </c>
      <c r="N30" s="27">
        <v>7</v>
      </c>
      <c r="O30" s="27">
        <v>1</v>
      </c>
      <c r="P30" s="27">
        <v>120</v>
      </c>
      <c r="Q30" s="27">
        <v>9</v>
      </c>
      <c r="R30" s="27">
        <v>2</v>
      </c>
      <c r="S30" s="27">
        <v>2</v>
      </c>
      <c r="T30" s="27">
        <v>23</v>
      </c>
      <c r="U30" s="27">
        <v>11</v>
      </c>
      <c r="V30" s="27">
        <v>181</v>
      </c>
      <c r="W30" s="27">
        <v>32</v>
      </c>
      <c r="X30" s="27">
        <v>6</v>
      </c>
      <c r="Y30" s="29">
        <f t="shared" ref="Y30:AA34" si="7">E30/D30*100</f>
        <v>12.451317943218378</v>
      </c>
      <c r="Z30" s="29">
        <f t="shared" si="7"/>
        <v>5.8476881233000908</v>
      </c>
      <c r="AA30" s="29">
        <f t="shared" si="7"/>
        <v>93.798449612403104</v>
      </c>
      <c r="AB30" s="29">
        <f t="shared" si="4"/>
        <v>79.329102447869445</v>
      </c>
      <c r="AC30" s="30">
        <f t="shared" si="6"/>
        <v>57.142857142857139</v>
      </c>
      <c r="AD30" s="29">
        <f t="shared" si="5"/>
        <v>1.3565891472868217</v>
      </c>
    </row>
    <row r="31" spans="1:30" s="39" customFormat="1" ht="34.5" customHeight="1">
      <c r="A31" s="55"/>
      <c r="B31" s="72" t="s">
        <v>45</v>
      </c>
      <c r="C31" s="73"/>
      <c r="D31" s="54">
        <v>69125</v>
      </c>
      <c r="E31" s="27">
        <v>7370</v>
      </c>
      <c r="F31" s="27">
        <v>425</v>
      </c>
      <c r="G31" s="27">
        <v>391</v>
      </c>
      <c r="H31" s="27">
        <v>111</v>
      </c>
      <c r="I31" s="27">
        <v>5</v>
      </c>
      <c r="J31" s="27">
        <v>2</v>
      </c>
      <c r="K31" s="27">
        <v>7</v>
      </c>
      <c r="L31" s="27">
        <v>0</v>
      </c>
      <c r="M31" s="27">
        <v>2</v>
      </c>
      <c r="N31" s="27">
        <v>11</v>
      </c>
      <c r="O31" s="27">
        <v>3</v>
      </c>
      <c r="P31" s="27">
        <v>90</v>
      </c>
      <c r="Q31" s="27">
        <v>3</v>
      </c>
      <c r="R31" s="27">
        <v>1</v>
      </c>
      <c r="S31" s="27">
        <v>1</v>
      </c>
      <c r="T31" s="27">
        <v>21</v>
      </c>
      <c r="U31" s="27">
        <v>7</v>
      </c>
      <c r="V31" s="27">
        <v>157</v>
      </c>
      <c r="W31" s="27">
        <v>34</v>
      </c>
      <c r="X31" s="27">
        <v>1</v>
      </c>
      <c r="Y31" s="29">
        <f t="shared" si="7"/>
        <v>10.661844484629295</v>
      </c>
      <c r="Z31" s="29">
        <f t="shared" si="7"/>
        <v>5.766621438263229</v>
      </c>
      <c r="AA31" s="29">
        <f t="shared" si="7"/>
        <v>92</v>
      </c>
      <c r="AB31" s="29">
        <f t="shared" si="4"/>
        <v>149.25373134328359</v>
      </c>
      <c r="AC31" s="30">
        <f t="shared" si="6"/>
        <v>63.636363636363633</v>
      </c>
      <c r="AD31" s="29">
        <f t="shared" si="5"/>
        <v>2.5882352941176472</v>
      </c>
    </row>
    <row r="32" spans="1:30" s="39" customFormat="1" ht="34.5" customHeight="1" thickBot="1">
      <c r="A32" s="55"/>
      <c r="B32" s="57" t="s">
        <v>46</v>
      </c>
      <c r="C32" s="58"/>
      <c r="D32" s="59">
        <v>153775</v>
      </c>
      <c r="E32" s="60">
        <v>4698</v>
      </c>
      <c r="F32" s="60">
        <v>321</v>
      </c>
      <c r="G32" s="60">
        <v>292</v>
      </c>
      <c r="H32" s="60">
        <v>91</v>
      </c>
      <c r="I32" s="60">
        <v>3</v>
      </c>
      <c r="J32" s="60">
        <v>3</v>
      </c>
      <c r="K32" s="60">
        <v>7</v>
      </c>
      <c r="L32" s="60">
        <v>0</v>
      </c>
      <c r="M32" s="60">
        <v>0</v>
      </c>
      <c r="N32" s="60">
        <v>10</v>
      </c>
      <c r="O32" s="60">
        <v>0</v>
      </c>
      <c r="P32" s="60">
        <v>86</v>
      </c>
      <c r="Q32" s="60">
        <v>5</v>
      </c>
      <c r="R32" s="60">
        <v>3</v>
      </c>
      <c r="S32" s="60">
        <v>0</v>
      </c>
      <c r="T32" s="60">
        <v>12</v>
      </c>
      <c r="U32" s="60">
        <v>3</v>
      </c>
      <c r="V32" s="60">
        <v>95</v>
      </c>
      <c r="W32" s="60">
        <v>29</v>
      </c>
      <c r="X32" s="60">
        <v>0</v>
      </c>
      <c r="Y32" s="61">
        <f t="shared" si="7"/>
        <v>3.0551129897577631</v>
      </c>
      <c r="Z32" s="61">
        <f t="shared" si="7"/>
        <v>6.832694763729247</v>
      </c>
      <c r="AA32" s="61">
        <f t="shared" si="7"/>
        <v>90.965732087227408</v>
      </c>
      <c r="AB32" s="61">
        <f t="shared" si="4"/>
        <v>212.85653469561515</v>
      </c>
      <c r="AC32" s="62">
        <f t="shared" si="6"/>
        <v>70</v>
      </c>
      <c r="AD32" s="61">
        <f t="shared" si="5"/>
        <v>3.1152647975077881</v>
      </c>
    </row>
    <row r="33" spans="1:30" s="39" customFormat="1" ht="34.5" customHeight="1" thickBot="1">
      <c r="A33" s="63"/>
      <c r="B33" s="64" t="s">
        <v>47</v>
      </c>
      <c r="C33" s="65"/>
      <c r="D33" s="66">
        <v>699999</v>
      </c>
      <c r="E33" s="67">
        <v>59129</v>
      </c>
      <c r="F33" s="67">
        <v>3144</v>
      </c>
      <c r="G33" s="67">
        <v>2890</v>
      </c>
      <c r="H33" s="67">
        <v>853</v>
      </c>
      <c r="I33" s="67">
        <v>24</v>
      </c>
      <c r="J33" s="67">
        <v>16</v>
      </c>
      <c r="K33" s="67">
        <v>34</v>
      </c>
      <c r="L33" s="67">
        <v>0</v>
      </c>
      <c r="M33" s="67">
        <v>6</v>
      </c>
      <c r="N33" s="67">
        <v>56</v>
      </c>
      <c r="O33" s="67">
        <v>5</v>
      </c>
      <c r="P33" s="67">
        <v>827</v>
      </c>
      <c r="Q33" s="67">
        <v>48</v>
      </c>
      <c r="R33" s="67">
        <v>18</v>
      </c>
      <c r="S33" s="67">
        <v>5</v>
      </c>
      <c r="T33" s="67">
        <v>121</v>
      </c>
      <c r="U33" s="67">
        <v>71</v>
      </c>
      <c r="V33" s="67">
        <v>982</v>
      </c>
      <c r="W33" s="67">
        <v>254</v>
      </c>
      <c r="X33" s="67">
        <v>21</v>
      </c>
      <c r="Y33" s="68">
        <f t="shared" si="7"/>
        <v>8.447012067160097</v>
      </c>
      <c r="Z33" s="68">
        <f t="shared" si="7"/>
        <v>5.317187843528556</v>
      </c>
      <c r="AA33" s="68">
        <f t="shared" si="7"/>
        <v>91.921119592875328</v>
      </c>
      <c r="AB33" s="68">
        <f t="shared" si="4"/>
        <v>94.708180419083703</v>
      </c>
      <c r="AC33" s="69">
        <f t="shared" si="6"/>
        <v>60.714285714285708</v>
      </c>
      <c r="AD33" s="68">
        <f t="shared" si="5"/>
        <v>1.7811704834605597</v>
      </c>
    </row>
    <row r="34" spans="1:30" s="39" customFormat="1" ht="34.5" customHeight="1" thickTop="1">
      <c r="A34" s="40"/>
      <c r="B34" s="41" t="s">
        <v>36</v>
      </c>
      <c r="C34" s="42"/>
      <c r="D34" s="71">
        <v>1264086</v>
      </c>
      <c r="E34" s="44">
        <v>103704</v>
      </c>
      <c r="F34" s="44">
        <v>6358</v>
      </c>
      <c r="G34" s="44">
        <v>5675</v>
      </c>
      <c r="H34" s="44">
        <v>1634</v>
      </c>
      <c r="I34" s="44">
        <v>72</v>
      </c>
      <c r="J34" s="44">
        <v>47</v>
      </c>
      <c r="K34" s="44">
        <v>129</v>
      </c>
      <c r="L34" s="44">
        <v>2</v>
      </c>
      <c r="M34" s="44">
        <v>24</v>
      </c>
      <c r="N34" s="44">
        <v>200</v>
      </c>
      <c r="O34" s="44">
        <v>17</v>
      </c>
      <c r="P34" s="44">
        <v>1277</v>
      </c>
      <c r="Q34" s="44">
        <v>145</v>
      </c>
      <c r="R34" s="44">
        <v>34</v>
      </c>
      <c r="S34" s="44">
        <v>23</v>
      </c>
      <c r="T34" s="44">
        <v>449</v>
      </c>
      <c r="U34" s="44">
        <v>170</v>
      </c>
      <c r="V34" s="44">
        <v>1946</v>
      </c>
      <c r="W34" s="44">
        <v>683</v>
      </c>
      <c r="X34" s="44">
        <v>39</v>
      </c>
      <c r="Y34" s="46">
        <f t="shared" si="7"/>
        <v>8.2038722048974506</v>
      </c>
      <c r="Z34" s="46">
        <f t="shared" si="7"/>
        <v>6.130911054539844</v>
      </c>
      <c r="AA34" s="46">
        <f t="shared" si="7"/>
        <v>89.257628184963821</v>
      </c>
      <c r="AB34" s="46">
        <f t="shared" si="4"/>
        <v>192.85659183830904</v>
      </c>
      <c r="AC34" s="47">
        <f t="shared" si="6"/>
        <v>64.5</v>
      </c>
      <c r="AD34" s="46">
        <f t="shared" si="5"/>
        <v>3.1456432840515887</v>
      </c>
    </row>
    <row r="35" spans="1:30" s="22" customFormat="1" ht="30" customHeight="1">
      <c r="A35" s="74"/>
      <c r="B35" s="74"/>
      <c r="C35" s="74"/>
      <c r="D35" s="75"/>
      <c r="E35" s="76"/>
      <c r="F35" s="76"/>
      <c r="G35" s="76"/>
      <c r="H35" s="76"/>
      <c r="I35" s="76"/>
      <c r="J35" s="76"/>
      <c r="K35" s="76"/>
      <c r="L35" s="76"/>
      <c r="M35" s="76"/>
      <c r="N35" s="76"/>
      <c r="O35" s="76"/>
      <c r="P35" s="76"/>
      <c r="Q35" s="76"/>
      <c r="R35" s="76"/>
      <c r="S35" s="76"/>
      <c r="T35" s="76"/>
      <c r="U35" s="76"/>
      <c r="V35" s="76"/>
      <c r="W35" s="76"/>
      <c r="X35" s="76"/>
      <c r="Y35" s="77"/>
      <c r="Z35" s="77"/>
      <c r="AA35" s="77"/>
      <c r="AB35" s="77"/>
      <c r="AC35" s="78"/>
      <c r="AD35" s="77"/>
    </row>
    <row r="36" spans="1:30" s="7" customFormat="1" ht="33" customHeight="1">
      <c r="A36" s="1"/>
      <c r="B36" s="1"/>
      <c r="C36" s="1"/>
      <c r="D36" s="1"/>
      <c r="E36" s="79" t="s">
        <v>49</v>
      </c>
      <c r="F36" s="1"/>
      <c r="G36" s="1"/>
      <c r="H36" s="1"/>
      <c r="I36" s="1"/>
      <c r="J36" s="1"/>
      <c r="K36" s="80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80"/>
      <c r="Z36" s="81"/>
      <c r="AA36" s="80"/>
      <c r="AB36" s="80"/>
      <c r="AC36" s="80"/>
      <c r="AD36" s="80"/>
    </row>
    <row r="37" spans="1:30" s="86" customFormat="1" ht="30" customHeight="1">
      <c r="A37" s="8" t="s">
        <v>50</v>
      </c>
      <c r="B37" s="9"/>
      <c r="C37" s="10"/>
      <c r="D37" s="82"/>
      <c r="E37" s="83"/>
      <c r="F37" s="82"/>
      <c r="G37" s="82"/>
      <c r="H37" s="82"/>
      <c r="I37" s="82"/>
      <c r="J37" s="82"/>
      <c r="K37" s="84"/>
      <c r="L37" s="82"/>
      <c r="M37" s="82"/>
      <c r="N37" s="82"/>
      <c r="O37" s="82"/>
      <c r="P37" s="82"/>
      <c r="Q37" s="82"/>
      <c r="R37" s="82"/>
      <c r="S37" s="82"/>
      <c r="T37" s="82"/>
      <c r="U37" s="82"/>
      <c r="V37" s="82"/>
      <c r="W37" s="82"/>
      <c r="X37" s="82"/>
      <c r="Y37" s="85"/>
      <c r="Z37" s="85"/>
      <c r="AA37" s="309" t="s">
        <v>2</v>
      </c>
      <c r="AB37" s="309"/>
      <c r="AC37" s="309"/>
      <c r="AD37" s="309"/>
    </row>
    <row r="38" spans="1:30" s="16" customFormat="1" ht="30" customHeight="1">
      <c r="A38" s="296" t="s">
        <v>3</v>
      </c>
      <c r="B38" s="297"/>
      <c r="C38" s="298"/>
      <c r="D38" s="283" t="s">
        <v>4</v>
      </c>
      <c r="E38" s="266" t="s">
        <v>5</v>
      </c>
      <c r="F38" s="266" t="s">
        <v>6</v>
      </c>
      <c r="G38" s="266" t="s">
        <v>7</v>
      </c>
      <c r="H38" s="305" t="s">
        <v>8</v>
      </c>
      <c r="I38" s="306"/>
      <c r="J38" s="306"/>
      <c r="K38" s="306"/>
      <c r="L38" s="306"/>
      <c r="M38" s="306"/>
      <c r="N38" s="306"/>
      <c r="O38" s="306"/>
      <c r="P38" s="306"/>
      <c r="Q38" s="306"/>
      <c r="R38" s="306"/>
      <c r="S38" s="306"/>
      <c r="T38" s="306"/>
      <c r="U38" s="306"/>
      <c r="V38" s="307"/>
      <c r="W38" s="283" t="s">
        <v>9</v>
      </c>
      <c r="X38" s="283" t="s">
        <v>10</v>
      </c>
      <c r="Y38" s="292" t="s">
        <v>11</v>
      </c>
      <c r="Z38" s="292" t="s">
        <v>12</v>
      </c>
      <c r="AA38" s="292" t="s">
        <v>13</v>
      </c>
      <c r="AB38" s="292" t="s">
        <v>14</v>
      </c>
      <c r="AC38" s="292" t="s">
        <v>15</v>
      </c>
      <c r="AD38" s="292" t="s">
        <v>16</v>
      </c>
    </row>
    <row r="39" spans="1:30" s="16" customFormat="1" ht="30" customHeight="1">
      <c r="A39" s="299"/>
      <c r="B39" s="300"/>
      <c r="C39" s="301"/>
      <c r="D39" s="284"/>
      <c r="E39" s="267"/>
      <c r="F39" s="267"/>
      <c r="G39" s="267"/>
      <c r="H39" s="283" t="s">
        <v>17</v>
      </c>
      <c r="I39" s="286" t="s">
        <v>18</v>
      </c>
      <c r="J39" s="287"/>
      <c r="K39" s="287"/>
      <c r="L39" s="287"/>
      <c r="M39" s="287"/>
      <c r="N39" s="288"/>
      <c r="O39" s="266" t="s">
        <v>19</v>
      </c>
      <c r="P39" s="266" t="s">
        <v>20</v>
      </c>
      <c r="Q39" s="266" t="s">
        <v>21</v>
      </c>
      <c r="R39" s="266" t="s">
        <v>22</v>
      </c>
      <c r="S39" s="266" t="s">
        <v>23</v>
      </c>
      <c r="T39" s="266" t="s">
        <v>24</v>
      </c>
      <c r="U39" s="266" t="s">
        <v>25</v>
      </c>
      <c r="V39" s="266" t="s">
        <v>26</v>
      </c>
      <c r="W39" s="284"/>
      <c r="X39" s="284"/>
      <c r="Y39" s="293"/>
      <c r="Z39" s="293"/>
      <c r="AA39" s="293"/>
      <c r="AB39" s="293"/>
      <c r="AC39" s="293"/>
      <c r="AD39" s="293"/>
    </row>
    <row r="40" spans="1:30" s="16" customFormat="1" ht="30" customHeight="1">
      <c r="A40" s="299"/>
      <c r="B40" s="300"/>
      <c r="C40" s="301"/>
      <c r="D40" s="284"/>
      <c r="E40" s="267"/>
      <c r="F40" s="267"/>
      <c r="G40" s="267"/>
      <c r="H40" s="284"/>
      <c r="I40" s="289"/>
      <c r="J40" s="290"/>
      <c r="K40" s="290"/>
      <c r="L40" s="290"/>
      <c r="M40" s="290"/>
      <c r="N40" s="291"/>
      <c r="O40" s="267"/>
      <c r="P40" s="267"/>
      <c r="Q40" s="267"/>
      <c r="R40" s="267"/>
      <c r="S40" s="267"/>
      <c r="T40" s="267"/>
      <c r="U40" s="267"/>
      <c r="V40" s="267"/>
      <c r="W40" s="284"/>
      <c r="X40" s="284"/>
      <c r="Y40" s="293"/>
      <c r="Z40" s="293"/>
      <c r="AA40" s="293"/>
      <c r="AB40" s="293"/>
      <c r="AC40" s="293"/>
      <c r="AD40" s="293"/>
    </row>
    <row r="41" spans="1:30" s="16" customFormat="1" ht="30" customHeight="1">
      <c r="A41" s="299"/>
      <c r="B41" s="300"/>
      <c r="C41" s="301"/>
      <c r="D41" s="284"/>
      <c r="E41" s="267"/>
      <c r="F41" s="267"/>
      <c r="G41" s="267"/>
      <c r="H41" s="284"/>
      <c r="I41" s="269" t="s">
        <v>27</v>
      </c>
      <c r="J41" s="269" t="s">
        <v>28</v>
      </c>
      <c r="K41" s="272" t="s">
        <v>29</v>
      </c>
      <c r="L41" s="17"/>
      <c r="M41" s="275" t="s">
        <v>30</v>
      </c>
      <c r="N41" s="278" t="s">
        <v>31</v>
      </c>
      <c r="O41" s="267"/>
      <c r="P41" s="267"/>
      <c r="Q41" s="267"/>
      <c r="R41" s="267"/>
      <c r="S41" s="267"/>
      <c r="T41" s="267"/>
      <c r="U41" s="267"/>
      <c r="V41" s="267"/>
      <c r="W41" s="284"/>
      <c r="X41" s="284"/>
      <c r="Y41" s="293"/>
      <c r="Z41" s="293"/>
      <c r="AA41" s="293"/>
      <c r="AB41" s="293"/>
      <c r="AC41" s="293"/>
      <c r="AD41" s="293"/>
    </row>
    <row r="42" spans="1:30" s="16" customFormat="1" ht="30" customHeight="1">
      <c r="A42" s="299"/>
      <c r="B42" s="300"/>
      <c r="C42" s="301"/>
      <c r="D42" s="284"/>
      <c r="E42" s="267"/>
      <c r="F42" s="267"/>
      <c r="G42" s="267"/>
      <c r="H42" s="284"/>
      <c r="I42" s="270"/>
      <c r="J42" s="270"/>
      <c r="K42" s="273"/>
      <c r="L42" s="281" t="s">
        <v>32</v>
      </c>
      <c r="M42" s="276"/>
      <c r="N42" s="279"/>
      <c r="O42" s="267"/>
      <c r="P42" s="267"/>
      <c r="Q42" s="267"/>
      <c r="R42" s="267"/>
      <c r="S42" s="267"/>
      <c r="T42" s="267"/>
      <c r="U42" s="267"/>
      <c r="V42" s="267"/>
      <c r="W42" s="284"/>
      <c r="X42" s="284"/>
      <c r="Y42" s="293"/>
      <c r="Z42" s="293"/>
      <c r="AA42" s="293"/>
      <c r="AB42" s="293"/>
      <c r="AC42" s="293"/>
      <c r="AD42" s="293"/>
    </row>
    <row r="43" spans="1:30" s="16" customFormat="1" ht="53.25" customHeight="1">
      <c r="A43" s="302"/>
      <c r="B43" s="303"/>
      <c r="C43" s="304"/>
      <c r="D43" s="285"/>
      <c r="E43" s="268"/>
      <c r="F43" s="268"/>
      <c r="G43" s="268"/>
      <c r="H43" s="285"/>
      <c r="I43" s="271"/>
      <c r="J43" s="271"/>
      <c r="K43" s="274"/>
      <c r="L43" s="282"/>
      <c r="M43" s="277"/>
      <c r="N43" s="280"/>
      <c r="O43" s="268"/>
      <c r="P43" s="268"/>
      <c r="Q43" s="268"/>
      <c r="R43" s="268"/>
      <c r="S43" s="268"/>
      <c r="T43" s="268"/>
      <c r="U43" s="268"/>
      <c r="V43" s="268"/>
      <c r="W43" s="285"/>
      <c r="X43" s="285"/>
      <c r="Y43" s="294"/>
      <c r="Z43" s="294"/>
      <c r="AA43" s="294"/>
      <c r="AB43" s="294"/>
      <c r="AC43" s="294"/>
      <c r="AD43" s="294"/>
    </row>
    <row r="44" spans="1:30" s="22" customFormat="1" ht="18" customHeight="1">
      <c r="A44" s="18"/>
      <c r="B44" s="18"/>
      <c r="C44" s="18"/>
      <c r="D44" s="87"/>
      <c r="E44" s="87"/>
      <c r="F44" s="87"/>
      <c r="G44" s="87"/>
      <c r="H44" s="87"/>
      <c r="I44" s="87"/>
      <c r="J44" s="87"/>
      <c r="K44" s="88"/>
      <c r="L44" s="87"/>
      <c r="M44" s="87"/>
      <c r="N44" s="87"/>
      <c r="O44" s="87"/>
      <c r="P44" s="87"/>
      <c r="Q44" s="87"/>
      <c r="R44" s="87"/>
      <c r="S44" s="87"/>
      <c r="T44" s="87"/>
      <c r="U44" s="87"/>
      <c r="V44" s="87"/>
      <c r="W44" s="87"/>
      <c r="X44" s="87"/>
      <c r="Y44" s="88"/>
      <c r="Z44" s="89"/>
      <c r="AA44" s="88"/>
      <c r="AB44" s="88"/>
      <c r="AC44" s="88"/>
      <c r="AD44" s="88"/>
    </row>
    <row r="45" spans="1:30" s="22" customFormat="1" ht="34.5" customHeight="1">
      <c r="A45" s="23" t="s">
        <v>33</v>
      </c>
      <c r="B45" s="24"/>
      <c r="C45" s="25"/>
      <c r="D45" s="90"/>
      <c r="E45" s="54">
        <v>247</v>
      </c>
      <c r="F45" s="54">
        <v>5</v>
      </c>
      <c r="G45" s="54">
        <v>5</v>
      </c>
      <c r="H45" s="54">
        <v>3</v>
      </c>
      <c r="I45" s="54">
        <v>0</v>
      </c>
      <c r="J45" s="54">
        <v>0</v>
      </c>
      <c r="K45" s="54">
        <v>0</v>
      </c>
      <c r="L45" s="54">
        <v>0</v>
      </c>
      <c r="M45" s="54">
        <v>0</v>
      </c>
      <c r="N45" s="54">
        <v>0</v>
      </c>
      <c r="O45" s="54">
        <v>0</v>
      </c>
      <c r="P45" s="54">
        <v>1</v>
      </c>
      <c r="Q45" s="54">
        <v>0</v>
      </c>
      <c r="R45" s="54">
        <v>0</v>
      </c>
      <c r="S45" s="54">
        <v>0</v>
      </c>
      <c r="T45" s="54">
        <v>0</v>
      </c>
      <c r="U45" s="54">
        <v>0</v>
      </c>
      <c r="V45" s="54">
        <v>1</v>
      </c>
      <c r="W45" s="54">
        <v>0</v>
      </c>
      <c r="X45" s="91">
        <v>0</v>
      </c>
      <c r="Y45" s="28"/>
      <c r="Z45" s="29">
        <f t="shared" ref="Z45:AA60" si="8">F45/E45*100</f>
        <v>2.0242914979757085</v>
      </c>
      <c r="AA45" s="29">
        <f t="shared" si="8"/>
        <v>100</v>
      </c>
      <c r="AB45" s="29">
        <f t="shared" ref="AB45:AB47" si="9">N45/E45*100000</f>
        <v>0</v>
      </c>
      <c r="AC45" s="30" t="s">
        <v>34</v>
      </c>
      <c r="AD45" s="29">
        <f t="shared" ref="AD45:AD47" si="10">N45/F45*100</f>
        <v>0</v>
      </c>
    </row>
    <row r="46" spans="1:30" s="22" customFormat="1" ht="34.5" customHeight="1" thickBot="1">
      <c r="A46" s="92" t="s">
        <v>35</v>
      </c>
      <c r="B46" s="93"/>
      <c r="C46" s="94"/>
      <c r="D46" s="95"/>
      <c r="E46" s="96">
        <v>416</v>
      </c>
      <c r="F46" s="96">
        <v>8</v>
      </c>
      <c r="G46" s="96">
        <v>8</v>
      </c>
      <c r="H46" s="96">
        <v>2</v>
      </c>
      <c r="I46" s="96">
        <v>0</v>
      </c>
      <c r="J46" s="96">
        <v>0</v>
      </c>
      <c r="K46" s="96">
        <v>0</v>
      </c>
      <c r="L46" s="96">
        <v>0</v>
      </c>
      <c r="M46" s="96">
        <v>0</v>
      </c>
      <c r="N46" s="96">
        <v>0</v>
      </c>
      <c r="O46" s="96">
        <v>0</v>
      </c>
      <c r="P46" s="96">
        <v>3</v>
      </c>
      <c r="Q46" s="96">
        <v>0</v>
      </c>
      <c r="R46" s="96">
        <v>1</v>
      </c>
      <c r="S46" s="96">
        <v>0</v>
      </c>
      <c r="T46" s="96">
        <v>1</v>
      </c>
      <c r="U46" s="96">
        <v>0</v>
      </c>
      <c r="V46" s="96">
        <v>1</v>
      </c>
      <c r="W46" s="96">
        <v>0</v>
      </c>
      <c r="X46" s="97">
        <v>0</v>
      </c>
      <c r="Y46" s="36"/>
      <c r="Z46" s="37">
        <f t="shared" si="8"/>
        <v>1.9230769230769231</v>
      </c>
      <c r="AA46" s="37">
        <f t="shared" si="8"/>
        <v>100</v>
      </c>
      <c r="AB46" s="37">
        <f t="shared" si="9"/>
        <v>0</v>
      </c>
      <c r="AC46" s="38" t="s">
        <v>34</v>
      </c>
      <c r="AD46" s="37">
        <f t="shared" si="10"/>
        <v>0</v>
      </c>
    </row>
    <row r="47" spans="1:30" s="22" customFormat="1" ht="34.5" customHeight="1" thickTop="1">
      <c r="A47" s="98"/>
      <c r="B47" s="99" t="s">
        <v>36</v>
      </c>
      <c r="C47" s="100"/>
      <c r="D47" s="101"/>
      <c r="E47" s="71">
        <v>663</v>
      </c>
      <c r="F47" s="71">
        <v>13</v>
      </c>
      <c r="G47" s="71">
        <v>13</v>
      </c>
      <c r="H47" s="71">
        <v>5</v>
      </c>
      <c r="I47" s="71">
        <v>0</v>
      </c>
      <c r="J47" s="71">
        <v>0</v>
      </c>
      <c r="K47" s="71">
        <v>0</v>
      </c>
      <c r="L47" s="71">
        <v>0</v>
      </c>
      <c r="M47" s="71">
        <v>0</v>
      </c>
      <c r="N47" s="71">
        <v>0</v>
      </c>
      <c r="O47" s="71">
        <v>0</v>
      </c>
      <c r="P47" s="71">
        <v>4</v>
      </c>
      <c r="Q47" s="71">
        <v>0</v>
      </c>
      <c r="R47" s="71">
        <v>1</v>
      </c>
      <c r="S47" s="71">
        <v>0</v>
      </c>
      <c r="T47" s="71">
        <v>1</v>
      </c>
      <c r="U47" s="71">
        <v>0</v>
      </c>
      <c r="V47" s="71">
        <v>2</v>
      </c>
      <c r="W47" s="71">
        <v>0</v>
      </c>
      <c r="X47" s="102">
        <v>0</v>
      </c>
      <c r="Y47" s="45"/>
      <c r="Z47" s="46">
        <f t="shared" si="8"/>
        <v>1.9607843137254901</v>
      </c>
      <c r="AA47" s="46">
        <f t="shared" si="8"/>
        <v>100</v>
      </c>
      <c r="AB47" s="46">
        <f t="shared" si="9"/>
        <v>0</v>
      </c>
      <c r="AC47" s="47" t="s">
        <v>34</v>
      </c>
      <c r="AD47" s="46">
        <f t="shared" si="10"/>
        <v>0</v>
      </c>
    </row>
    <row r="48" spans="1:30" s="103" customFormat="1" ht="17.25" customHeight="1">
      <c r="A48" s="265"/>
      <c r="B48" s="265"/>
      <c r="C48" s="265"/>
      <c r="D48" s="48"/>
      <c r="E48" s="48"/>
      <c r="F48" s="48"/>
      <c r="G48" s="48"/>
      <c r="H48" s="48"/>
      <c r="I48" s="48"/>
      <c r="J48" s="48"/>
      <c r="K48" s="48"/>
      <c r="L48" s="48"/>
      <c r="M48" s="48"/>
      <c r="N48" s="48"/>
      <c r="O48" s="48"/>
      <c r="P48" s="48"/>
      <c r="Q48" s="48"/>
      <c r="R48" s="48"/>
      <c r="S48" s="48"/>
      <c r="T48" s="48"/>
      <c r="U48" s="48"/>
      <c r="V48" s="48"/>
      <c r="W48" s="48"/>
      <c r="X48" s="48"/>
      <c r="Y48" s="49"/>
      <c r="Z48" s="49"/>
      <c r="AA48" s="49"/>
      <c r="AB48" s="49"/>
      <c r="AC48" s="50"/>
      <c r="AD48" s="49"/>
    </row>
    <row r="49" spans="1:30" s="22" customFormat="1" ht="34.5" customHeight="1">
      <c r="A49" s="104"/>
      <c r="B49" s="105" t="s">
        <v>37</v>
      </c>
      <c r="C49" s="105"/>
      <c r="D49" s="90"/>
      <c r="E49" s="106">
        <v>772</v>
      </c>
      <c r="F49" s="106">
        <v>27</v>
      </c>
      <c r="G49" s="106">
        <v>22</v>
      </c>
      <c r="H49" s="106">
        <v>7</v>
      </c>
      <c r="I49" s="106">
        <v>0</v>
      </c>
      <c r="J49" s="106">
        <v>0</v>
      </c>
      <c r="K49" s="106">
        <v>0</v>
      </c>
      <c r="L49" s="106">
        <v>0</v>
      </c>
      <c r="M49" s="106">
        <v>0</v>
      </c>
      <c r="N49" s="106">
        <v>0</v>
      </c>
      <c r="O49" s="106">
        <v>0</v>
      </c>
      <c r="P49" s="106">
        <v>4</v>
      </c>
      <c r="Q49" s="106">
        <v>1</v>
      </c>
      <c r="R49" s="106">
        <v>1</v>
      </c>
      <c r="S49" s="106">
        <v>0</v>
      </c>
      <c r="T49" s="106">
        <v>0</v>
      </c>
      <c r="U49" s="106">
        <v>0</v>
      </c>
      <c r="V49" s="106">
        <v>8</v>
      </c>
      <c r="W49" s="106">
        <v>5</v>
      </c>
      <c r="X49" s="106">
        <v>1</v>
      </c>
      <c r="Y49" s="28"/>
      <c r="Z49" s="29">
        <f t="shared" ref="Z49:AA64" si="11">F49/E49*100</f>
        <v>3.4974093264248705</v>
      </c>
      <c r="AA49" s="29">
        <f t="shared" si="11"/>
        <v>81.481481481481481</v>
      </c>
      <c r="AB49" s="29">
        <f t="shared" ref="AB49:AB69" si="12">N49/E49*100000</f>
        <v>0</v>
      </c>
      <c r="AC49" s="30" t="s">
        <v>34</v>
      </c>
      <c r="AD49" s="29">
        <f t="shared" ref="AD49:AD69" si="13">N49/F49*100</f>
        <v>0</v>
      </c>
    </row>
    <row r="50" spans="1:30" s="22" customFormat="1" ht="34.5" customHeight="1">
      <c r="A50" s="107"/>
      <c r="B50" s="105" t="s">
        <v>38</v>
      </c>
      <c r="C50" s="105"/>
      <c r="D50" s="90"/>
      <c r="E50" s="106">
        <v>395</v>
      </c>
      <c r="F50" s="106">
        <v>21</v>
      </c>
      <c r="G50" s="106">
        <v>18</v>
      </c>
      <c r="H50" s="106">
        <v>6</v>
      </c>
      <c r="I50" s="106">
        <v>0</v>
      </c>
      <c r="J50" s="106">
        <v>0</v>
      </c>
      <c r="K50" s="106">
        <v>1</v>
      </c>
      <c r="L50" s="106">
        <v>0</v>
      </c>
      <c r="M50" s="106">
        <v>0</v>
      </c>
      <c r="N50" s="106">
        <v>1</v>
      </c>
      <c r="O50" s="106">
        <v>0</v>
      </c>
      <c r="P50" s="106">
        <v>4</v>
      </c>
      <c r="Q50" s="106">
        <v>1</v>
      </c>
      <c r="R50" s="106">
        <v>1</v>
      </c>
      <c r="S50" s="106">
        <v>0</v>
      </c>
      <c r="T50" s="106">
        <v>0</v>
      </c>
      <c r="U50" s="106">
        <v>1</v>
      </c>
      <c r="V50" s="106">
        <v>5</v>
      </c>
      <c r="W50" s="106">
        <v>3</v>
      </c>
      <c r="X50" s="106">
        <v>0</v>
      </c>
      <c r="Y50" s="28"/>
      <c r="Z50" s="29">
        <f t="shared" si="11"/>
        <v>5.3164556962025316</v>
      </c>
      <c r="AA50" s="29">
        <f t="shared" si="11"/>
        <v>85.714285714285708</v>
      </c>
      <c r="AB50" s="29">
        <f t="shared" si="12"/>
        <v>253.16455696202533</v>
      </c>
      <c r="AC50" s="30">
        <f t="shared" ref="AC50:AC69" si="14">K50/N50*100</f>
        <v>100</v>
      </c>
      <c r="AD50" s="29">
        <f t="shared" si="13"/>
        <v>4.7619047619047619</v>
      </c>
    </row>
    <row r="51" spans="1:30" s="22" customFormat="1" ht="34.5" customHeight="1">
      <c r="A51" s="107"/>
      <c r="B51" s="105" t="s">
        <v>39</v>
      </c>
      <c r="C51" s="105"/>
      <c r="D51" s="90"/>
      <c r="E51" s="106">
        <v>382</v>
      </c>
      <c r="F51" s="106">
        <v>20</v>
      </c>
      <c r="G51" s="106">
        <v>19</v>
      </c>
      <c r="H51" s="106">
        <v>5</v>
      </c>
      <c r="I51" s="106">
        <v>0</v>
      </c>
      <c r="J51" s="106">
        <v>0</v>
      </c>
      <c r="K51" s="106">
        <v>1</v>
      </c>
      <c r="L51" s="106">
        <v>0</v>
      </c>
      <c r="M51" s="106">
        <v>0</v>
      </c>
      <c r="N51" s="106">
        <v>1</v>
      </c>
      <c r="O51" s="106">
        <v>0</v>
      </c>
      <c r="P51" s="106">
        <v>3</v>
      </c>
      <c r="Q51" s="106">
        <v>1</v>
      </c>
      <c r="R51" s="106">
        <v>0</v>
      </c>
      <c r="S51" s="106">
        <v>0</v>
      </c>
      <c r="T51" s="106">
        <v>2</v>
      </c>
      <c r="U51" s="106">
        <v>0</v>
      </c>
      <c r="V51" s="106">
        <v>6</v>
      </c>
      <c r="W51" s="106">
        <v>1</v>
      </c>
      <c r="X51" s="106">
        <v>1</v>
      </c>
      <c r="Y51" s="28"/>
      <c r="Z51" s="29">
        <f t="shared" si="11"/>
        <v>5.2356020942408374</v>
      </c>
      <c r="AA51" s="29">
        <f t="shared" si="11"/>
        <v>95</v>
      </c>
      <c r="AB51" s="29">
        <f t="shared" si="12"/>
        <v>261.78010471204192</v>
      </c>
      <c r="AC51" s="30">
        <f t="shared" si="14"/>
        <v>100</v>
      </c>
      <c r="AD51" s="29">
        <f t="shared" si="13"/>
        <v>5</v>
      </c>
    </row>
    <row r="52" spans="1:30" s="22" customFormat="1" ht="34.5" customHeight="1">
      <c r="A52" s="107"/>
      <c r="B52" s="105" t="s">
        <v>40</v>
      </c>
      <c r="C52" s="105"/>
      <c r="D52" s="90"/>
      <c r="E52" s="106">
        <v>452</v>
      </c>
      <c r="F52" s="106">
        <v>45</v>
      </c>
      <c r="G52" s="106">
        <v>30</v>
      </c>
      <c r="H52" s="106">
        <v>9</v>
      </c>
      <c r="I52" s="106">
        <v>0</v>
      </c>
      <c r="J52" s="106">
        <v>0</v>
      </c>
      <c r="K52" s="106">
        <v>0</v>
      </c>
      <c r="L52" s="106">
        <v>0</v>
      </c>
      <c r="M52" s="106">
        <v>0</v>
      </c>
      <c r="N52" s="106">
        <v>0</v>
      </c>
      <c r="O52" s="106">
        <v>0</v>
      </c>
      <c r="P52" s="106">
        <v>5</v>
      </c>
      <c r="Q52" s="106">
        <v>2</v>
      </c>
      <c r="R52" s="106">
        <v>0</v>
      </c>
      <c r="S52" s="106">
        <v>0</v>
      </c>
      <c r="T52" s="106">
        <v>7</v>
      </c>
      <c r="U52" s="106">
        <v>0</v>
      </c>
      <c r="V52" s="106">
        <v>8</v>
      </c>
      <c r="W52" s="106">
        <v>15</v>
      </c>
      <c r="X52" s="106">
        <v>0</v>
      </c>
      <c r="Y52" s="28"/>
      <c r="Z52" s="29">
        <f t="shared" si="11"/>
        <v>9.9557522123893811</v>
      </c>
      <c r="AA52" s="29">
        <f t="shared" si="11"/>
        <v>66.666666666666657</v>
      </c>
      <c r="AB52" s="29">
        <f t="shared" si="12"/>
        <v>0</v>
      </c>
      <c r="AC52" s="30" t="s">
        <v>34</v>
      </c>
      <c r="AD52" s="29">
        <f t="shared" si="13"/>
        <v>0</v>
      </c>
    </row>
    <row r="53" spans="1:30" s="22" customFormat="1" ht="34.5" customHeight="1">
      <c r="A53" s="108" t="s">
        <v>41</v>
      </c>
      <c r="B53" s="105" t="s">
        <v>42</v>
      </c>
      <c r="C53" s="105"/>
      <c r="D53" s="90"/>
      <c r="E53" s="106">
        <v>1228</v>
      </c>
      <c r="F53" s="106">
        <v>121</v>
      </c>
      <c r="G53" s="106">
        <v>91</v>
      </c>
      <c r="H53" s="106">
        <v>18</v>
      </c>
      <c r="I53" s="106">
        <v>1</v>
      </c>
      <c r="J53" s="106">
        <v>0</v>
      </c>
      <c r="K53" s="106">
        <v>2</v>
      </c>
      <c r="L53" s="106">
        <v>0</v>
      </c>
      <c r="M53" s="106">
        <v>3</v>
      </c>
      <c r="N53" s="106">
        <v>5</v>
      </c>
      <c r="O53" s="106">
        <v>1</v>
      </c>
      <c r="P53" s="106">
        <v>15</v>
      </c>
      <c r="Q53" s="106">
        <v>5</v>
      </c>
      <c r="R53" s="106">
        <v>1</v>
      </c>
      <c r="S53" s="106">
        <v>1</v>
      </c>
      <c r="T53" s="106">
        <v>21</v>
      </c>
      <c r="U53" s="106">
        <v>5</v>
      </c>
      <c r="V53" s="106">
        <v>25</v>
      </c>
      <c r="W53" s="106">
        <v>30</v>
      </c>
      <c r="X53" s="106">
        <v>0</v>
      </c>
      <c r="Y53" s="28"/>
      <c r="Z53" s="29">
        <f t="shared" si="11"/>
        <v>9.8534201954397389</v>
      </c>
      <c r="AA53" s="29">
        <f t="shared" si="11"/>
        <v>75.206611570247944</v>
      </c>
      <c r="AB53" s="29">
        <f t="shared" si="12"/>
        <v>407.16612377850163</v>
      </c>
      <c r="AC53" s="30">
        <f t="shared" si="14"/>
        <v>40</v>
      </c>
      <c r="AD53" s="29">
        <f t="shared" si="13"/>
        <v>4.1322314049586781</v>
      </c>
    </row>
    <row r="54" spans="1:30" s="22" customFormat="1" ht="34.5" customHeight="1">
      <c r="A54" s="107"/>
      <c r="B54" s="105" t="s">
        <v>43</v>
      </c>
      <c r="C54" s="105"/>
      <c r="D54" s="90"/>
      <c r="E54" s="106">
        <v>2089</v>
      </c>
      <c r="F54" s="106">
        <v>226</v>
      </c>
      <c r="G54" s="106">
        <v>190</v>
      </c>
      <c r="H54" s="106">
        <v>46</v>
      </c>
      <c r="I54" s="106">
        <v>1</v>
      </c>
      <c r="J54" s="106">
        <v>0</v>
      </c>
      <c r="K54" s="106">
        <v>5</v>
      </c>
      <c r="L54" s="106">
        <v>0</v>
      </c>
      <c r="M54" s="106">
        <v>2</v>
      </c>
      <c r="N54" s="106">
        <v>7</v>
      </c>
      <c r="O54" s="106">
        <v>2</v>
      </c>
      <c r="P54" s="106">
        <v>29</v>
      </c>
      <c r="Q54" s="106">
        <v>14</v>
      </c>
      <c r="R54" s="106">
        <v>0</v>
      </c>
      <c r="S54" s="106">
        <v>1</v>
      </c>
      <c r="T54" s="106">
        <v>36</v>
      </c>
      <c r="U54" s="106">
        <v>8</v>
      </c>
      <c r="V54" s="106">
        <v>58</v>
      </c>
      <c r="W54" s="106">
        <v>36</v>
      </c>
      <c r="X54" s="106">
        <v>0</v>
      </c>
      <c r="Y54" s="28"/>
      <c r="Z54" s="29">
        <f t="shared" si="11"/>
        <v>10.818573480134036</v>
      </c>
      <c r="AA54" s="29">
        <f t="shared" si="11"/>
        <v>84.070796460176993</v>
      </c>
      <c r="AB54" s="29">
        <f t="shared" si="12"/>
        <v>335.08855911919579</v>
      </c>
      <c r="AC54" s="30">
        <f t="shared" si="14"/>
        <v>71.428571428571431</v>
      </c>
      <c r="AD54" s="29">
        <f t="shared" si="13"/>
        <v>3.0973451327433628</v>
      </c>
    </row>
    <row r="55" spans="1:30" s="22" customFormat="1" ht="34.5" customHeight="1">
      <c r="A55" s="107"/>
      <c r="B55" s="105" t="s">
        <v>44</v>
      </c>
      <c r="C55" s="105"/>
      <c r="D55" s="90"/>
      <c r="E55" s="106">
        <v>960</v>
      </c>
      <c r="F55" s="106">
        <v>99</v>
      </c>
      <c r="G55" s="106">
        <v>83</v>
      </c>
      <c r="H55" s="106">
        <v>17</v>
      </c>
      <c r="I55" s="106">
        <v>3</v>
      </c>
      <c r="J55" s="106">
        <v>0</v>
      </c>
      <c r="K55" s="106">
        <v>7</v>
      </c>
      <c r="L55" s="106">
        <v>0</v>
      </c>
      <c r="M55" s="106">
        <v>1</v>
      </c>
      <c r="N55" s="106">
        <v>8</v>
      </c>
      <c r="O55" s="106">
        <v>0</v>
      </c>
      <c r="P55" s="106">
        <v>13</v>
      </c>
      <c r="Q55" s="106">
        <v>7</v>
      </c>
      <c r="R55" s="106">
        <v>1</v>
      </c>
      <c r="S55" s="106">
        <v>0</v>
      </c>
      <c r="T55" s="106">
        <v>13</v>
      </c>
      <c r="U55" s="106">
        <v>2</v>
      </c>
      <c r="V55" s="106">
        <v>24</v>
      </c>
      <c r="W55" s="106">
        <v>16</v>
      </c>
      <c r="X55" s="106">
        <v>1</v>
      </c>
      <c r="Y55" s="28"/>
      <c r="Z55" s="29">
        <f t="shared" si="11"/>
        <v>10.3125</v>
      </c>
      <c r="AA55" s="29">
        <f t="shared" si="11"/>
        <v>83.838383838383834</v>
      </c>
      <c r="AB55" s="29">
        <f t="shared" si="12"/>
        <v>833.33333333333337</v>
      </c>
      <c r="AC55" s="30">
        <f t="shared" si="14"/>
        <v>87.5</v>
      </c>
      <c r="AD55" s="29">
        <f t="shared" si="13"/>
        <v>8.0808080808080813</v>
      </c>
    </row>
    <row r="56" spans="1:30" s="22" customFormat="1" ht="34.5" customHeight="1">
      <c r="A56" s="107"/>
      <c r="B56" s="105" t="s">
        <v>45</v>
      </c>
      <c r="C56" s="105"/>
      <c r="D56" s="90"/>
      <c r="E56" s="106">
        <v>725</v>
      </c>
      <c r="F56" s="106">
        <v>90</v>
      </c>
      <c r="G56" s="106">
        <v>80</v>
      </c>
      <c r="H56" s="106">
        <v>17</v>
      </c>
      <c r="I56" s="106">
        <v>4</v>
      </c>
      <c r="J56" s="106">
        <v>2</v>
      </c>
      <c r="K56" s="106">
        <v>4</v>
      </c>
      <c r="L56" s="106">
        <v>0</v>
      </c>
      <c r="M56" s="106">
        <v>0</v>
      </c>
      <c r="N56" s="106">
        <v>6</v>
      </c>
      <c r="O56" s="106">
        <v>0</v>
      </c>
      <c r="P56" s="106">
        <v>14</v>
      </c>
      <c r="Q56" s="106">
        <v>3</v>
      </c>
      <c r="R56" s="106">
        <v>0</v>
      </c>
      <c r="S56" s="106">
        <v>1</v>
      </c>
      <c r="T56" s="106">
        <v>11</v>
      </c>
      <c r="U56" s="106">
        <v>2</v>
      </c>
      <c r="V56" s="106">
        <v>28</v>
      </c>
      <c r="W56" s="106">
        <v>10</v>
      </c>
      <c r="X56" s="106">
        <v>0</v>
      </c>
      <c r="Y56" s="28"/>
      <c r="Z56" s="29">
        <f t="shared" si="11"/>
        <v>12.413793103448276</v>
      </c>
      <c r="AA56" s="29">
        <f t="shared" si="11"/>
        <v>88.888888888888886</v>
      </c>
      <c r="AB56" s="29">
        <f t="shared" si="12"/>
        <v>827.58620689655174</v>
      </c>
      <c r="AC56" s="30">
        <f t="shared" si="14"/>
        <v>66.666666666666657</v>
      </c>
      <c r="AD56" s="29">
        <f t="shared" si="13"/>
        <v>6.666666666666667</v>
      </c>
    </row>
    <row r="57" spans="1:30" s="22" customFormat="1" ht="34.5" customHeight="1" thickBot="1">
      <c r="A57" s="107"/>
      <c r="B57" s="109" t="s">
        <v>46</v>
      </c>
      <c r="C57" s="110"/>
      <c r="D57" s="111"/>
      <c r="E57" s="112">
        <v>430</v>
      </c>
      <c r="F57" s="112">
        <v>47</v>
      </c>
      <c r="G57" s="112">
        <v>38</v>
      </c>
      <c r="H57" s="112">
        <v>8</v>
      </c>
      <c r="I57" s="112">
        <v>2</v>
      </c>
      <c r="J57" s="112">
        <v>2</v>
      </c>
      <c r="K57" s="112">
        <v>2</v>
      </c>
      <c r="L57" s="112">
        <v>0</v>
      </c>
      <c r="M57" s="112">
        <v>0</v>
      </c>
      <c r="N57" s="112">
        <v>4</v>
      </c>
      <c r="O57" s="112">
        <v>0</v>
      </c>
      <c r="P57" s="112">
        <v>6</v>
      </c>
      <c r="Q57" s="112">
        <v>0</v>
      </c>
      <c r="R57" s="112">
        <v>0</v>
      </c>
      <c r="S57" s="112">
        <v>0</v>
      </c>
      <c r="T57" s="112">
        <v>7</v>
      </c>
      <c r="U57" s="112">
        <v>1</v>
      </c>
      <c r="V57" s="112">
        <v>14</v>
      </c>
      <c r="W57" s="112">
        <v>9</v>
      </c>
      <c r="X57" s="112">
        <v>0</v>
      </c>
      <c r="Y57" s="113"/>
      <c r="Z57" s="61">
        <f t="shared" si="8"/>
        <v>10.930232558139535</v>
      </c>
      <c r="AA57" s="61">
        <f t="shared" si="11"/>
        <v>80.851063829787222</v>
      </c>
      <c r="AB57" s="61">
        <f t="shared" si="12"/>
        <v>930.23255813953483</v>
      </c>
      <c r="AC57" s="62">
        <f t="shared" si="14"/>
        <v>50</v>
      </c>
      <c r="AD57" s="61">
        <f t="shared" si="13"/>
        <v>8.5106382978723403</v>
      </c>
    </row>
    <row r="58" spans="1:30" s="22" customFormat="1" ht="34.5" customHeight="1" thickBot="1">
      <c r="A58" s="114"/>
      <c r="B58" s="115" t="s">
        <v>47</v>
      </c>
      <c r="C58" s="116"/>
      <c r="D58" s="117"/>
      <c r="E58" s="118">
        <v>7433</v>
      </c>
      <c r="F58" s="118">
        <v>696</v>
      </c>
      <c r="G58" s="118">
        <v>571</v>
      </c>
      <c r="H58" s="118">
        <v>133</v>
      </c>
      <c r="I58" s="118">
        <v>11</v>
      </c>
      <c r="J58" s="118">
        <v>4</v>
      </c>
      <c r="K58" s="118">
        <v>22</v>
      </c>
      <c r="L58" s="118">
        <v>0</v>
      </c>
      <c r="M58" s="118">
        <v>6</v>
      </c>
      <c r="N58" s="118">
        <v>32</v>
      </c>
      <c r="O58" s="118">
        <v>3</v>
      </c>
      <c r="P58" s="118">
        <v>93</v>
      </c>
      <c r="Q58" s="118">
        <v>34</v>
      </c>
      <c r="R58" s="118">
        <v>4</v>
      </c>
      <c r="S58" s="118">
        <v>3</v>
      </c>
      <c r="T58" s="118">
        <v>97</v>
      </c>
      <c r="U58" s="118">
        <v>19</v>
      </c>
      <c r="V58" s="118">
        <v>176</v>
      </c>
      <c r="W58" s="118">
        <v>125</v>
      </c>
      <c r="X58" s="118">
        <v>3</v>
      </c>
      <c r="Y58" s="119"/>
      <c r="Z58" s="68">
        <f t="shared" si="8"/>
        <v>9.3636485941073584</v>
      </c>
      <c r="AA58" s="68">
        <f t="shared" si="11"/>
        <v>82.040229885057471</v>
      </c>
      <c r="AB58" s="68">
        <f t="shared" si="12"/>
        <v>430.51257903941882</v>
      </c>
      <c r="AC58" s="69">
        <f t="shared" si="14"/>
        <v>68.75</v>
      </c>
      <c r="AD58" s="68">
        <f t="shared" si="13"/>
        <v>4.5977011494252871</v>
      </c>
    </row>
    <row r="59" spans="1:30" s="22" customFormat="1" ht="34.5" customHeight="1" thickTop="1">
      <c r="A59" s="107"/>
      <c r="B59" s="120" t="s">
        <v>37</v>
      </c>
      <c r="C59" s="120"/>
      <c r="D59" s="121"/>
      <c r="E59" s="122">
        <v>2053</v>
      </c>
      <c r="F59" s="122">
        <v>80</v>
      </c>
      <c r="G59" s="122">
        <v>69</v>
      </c>
      <c r="H59" s="122">
        <v>17</v>
      </c>
      <c r="I59" s="122">
        <v>1</v>
      </c>
      <c r="J59" s="122">
        <v>0</v>
      </c>
      <c r="K59" s="122">
        <v>1</v>
      </c>
      <c r="L59" s="122">
        <v>0</v>
      </c>
      <c r="M59" s="122">
        <v>0</v>
      </c>
      <c r="N59" s="122">
        <v>1</v>
      </c>
      <c r="O59" s="122">
        <v>0</v>
      </c>
      <c r="P59" s="122">
        <v>37</v>
      </c>
      <c r="Q59" s="122">
        <v>0</v>
      </c>
      <c r="R59" s="122">
        <v>0</v>
      </c>
      <c r="S59" s="122">
        <v>0</v>
      </c>
      <c r="T59" s="122">
        <v>1</v>
      </c>
      <c r="U59" s="122">
        <v>2</v>
      </c>
      <c r="V59" s="122">
        <v>10</v>
      </c>
      <c r="W59" s="122">
        <v>11</v>
      </c>
      <c r="X59" s="122">
        <v>1</v>
      </c>
      <c r="Y59" s="45"/>
      <c r="Z59" s="46">
        <f t="shared" si="8"/>
        <v>3.896736483195324</v>
      </c>
      <c r="AA59" s="46">
        <f t="shared" si="11"/>
        <v>86.25</v>
      </c>
      <c r="AB59" s="46">
        <f t="shared" si="12"/>
        <v>48.709206039941549</v>
      </c>
      <c r="AC59" s="30">
        <f t="shared" si="14"/>
        <v>100</v>
      </c>
      <c r="AD59" s="46">
        <f t="shared" si="13"/>
        <v>1.25</v>
      </c>
    </row>
    <row r="60" spans="1:30" s="22" customFormat="1" ht="34.5" customHeight="1">
      <c r="A60" s="107"/>
      <c r="B60" s="105" t="s">
        <v>38</v>
      </c>
      <c r="C60" s="105"/>
      <c r="D60" s="90"/>
      <c r="E60" s="106">
        <v>863</v>
      </c>
      <c r="F60" s="106">
        <v>51</v>
      </c>
      <c r="G60" s="106">
        <v>46</v>
      </c>
      <c r="H60" s="106">
        <v>9</v>
      </c>
      <c r="I60" s="106">
        <v>0</v>
      </c>
      <c r="J60" s="106">
        <v>0</v>
      </c>
      <c r="K60" s="106">
        <v>0</v>
      </c>
      <c r="L60" s="106">
        <v>0</v>
      </c>
      <c r="M60" s="106">
        <v>0</v>
      </c>
      <c r="N60" s="106">
        <v>0</v>
      </c>
      <c r="O60" s="106">
        <v>0</v>
      </c>
      <c r="P60" s="106">
        <v>26</v>
      </c>
      <c r="Q60" s="106">
        <v>0</v>
      </c>
      <c r="R60" s="106">
        <v>0</v>
      </c>
      <c r="S60" s="106">
        <v>0</v>
      </c>
      <c r="T60" s="106">
        <v>0</v>
      </c>
      <c r="U60" s="106">
        <v>0</v>
      </c>
      <c r="V60" s="106">
        <v>10</v>
      </c>
      <c r="W60" s="106">
        <v>5</v>
      </c>
      <c r="X60" s="106">
        <v>1</v>
      </c>
      <c r="Y60" s="28"/>
      <c r="Z60" s="29">
        <f t="shared" si="8"/>
        <v>5.9096176129779838</v>
      </c>
      <c r="AA60" s="29">
        <f t="shared" si="11"/>
        <v>90.196078431372555</v>
      </c>
      <c r="AB60" s="29">
        <f t="shared" si="12"/>
        <v>0</v>
      </c>
      <c r="AC60" s="30" t="s">
        <v>34</v>
      </c>
      <c r="AD60" s="29">
        <f t="shared" si="13"/>
        <v>0</v>
      </c>
    </row>
    <row r="61" spans="1:30" s="22" customFormat="1" ht="34.5" customHeight="1">
      <c r="A61" s="107"/>
      <c r="B61" s="105" t="s">
        <v>39</v>
      </c>
      <c r="C61" s="105"/>
      <c r="D61" s="90"/>
      <c r="E61" s="106">
        <v>847</v>
      </c>
      <c r="F61" s="106">
        <v>51</v>
      </c>
      <c r="G61" s="106">
        <v>44</v>
      </c>
      <c r="H61" s="106">
        <v>9</v>
      </c>
      <c r="I61" s="106">
        <v>1</v>
      </c>
      <c r="J61" s="106">
        <v>1</v>
      </c>
      <c r="K61" s="106">
        <v>0</v>
      </c>
      <c r="L61" s="106">
        <v>0</v>
      </c>
      <c r="M61" s="106">
        <v>0</v>
      </c>
      <c r="N61" s="106">
        <v>1</v>
      </c>
      <c r="O61" s="106">
        <v>0</v>
      </c>
      <c r="P61" s="106">
        <v>18</v>
      </c>
      <c r="Q61" s="106">
        <v>2</v>
      </c>
      <c r="R61" s="106">
        <v>1</v>
      </c>
      <c r="S61" s="106">
        <v>0</v>
      </c>
      <c r="T61" s="106">
        <v>3</v>
      </c>
      <c r="U61" s="106">
        <v>4</v>
      </c>
      <c r="V61" s="106">
        <v>9</v>
      </c>
      <c r="W61" s="106">
        <v>7</v>
      </c>
      <c r="X61" s="106">
        <v>0</v>
      </c>
      <c r="Y61" s="28"/>
      <c r="Z61" s="29">
        <f t="shared" ref="Z61:AA69" si="15">F61/E61*100</f>
        <v>6.0212514757969302</v>
      </c>
      <c r="AA61" s="29">
        <f t="shared" si="11"/>
        <v>86.274509803921575</v>
      </c>
      <c r="AB61" s="29">
        <f t="shared" si="12"/>
        <v>118.06375442739079</v>
      </c>
      <c r="AC61" s="30">
        <f t="shared" si="14"/>
        <v>0</v>
      </c>
      <c r="AD61" s="29">
        <f t="shared" si="13"/>
        <v>1.9607843137254901</v>
      </c>
    </row>
    <row r="62" spans="1:30" s="22" customFormat="1" ht="34.5" customHeight="1">
      <c r="A62" s="107"/>
      <c r="B62" s="105" t="s">
        <v>40</v>
      </c>
      <c r="C62" s="105"/>
      <c r="D62" s="90"/>
      <c r="E62" s="106">
        <v>1010</v>
      </c>
      <c r="F62" s="106">
        <v>46</v>
      </c>
      <c r="G62" s="106">
        <v>44</v>
      </c>
      <c r="H62" s="106">
        <v>10</v>
      </c>
      <c r="I62" s="106">
        <v>0</v>
      </c>
      <c r="J62" s="106">
        <v>0</v>
      </c>
      <c r="K62" s="106">
        <v>0</v>
      </c>
      <c r="L62" s="106">
        <v>0</v>
      </c>
      <c r="M62" s="106">
        <v>0</v>
      </c>
      <c r="N62" s="106">
        <v>0</v>
      </c>
      <c r="O62" s="106">
        <v>0</v>
      </c>
      <c r="P62" s="106">
        <v>16</v>
      </c>
      <c r="Q62" s="106">
        <v>0</v>
      </c>
      <c r="R62" s="106">
        <v>0</v>
      </c>
      <c r="S62" s="106">
        <v>0</v>
      </c>
      <c r="T62" s="106">
        <v>2</v>
      </c>
      <c r="U62" s="106">
        <v>2</v>
      </c>
      <c r="V62" s="106">
        <v>14</v>
      </c>
      <c r="W62" s="106">
        <v>2</v>
      </c>
      <c r="X62" s="106">
        <v>1</v>
      </c>
      <c r="Y62" s="28"/>
      <c r="Z62" s="29">
        <f t="shared" si="15"/>
        <v>4.5544554455445541</v>
      </c>
      <c r="AA62" s="29">
        <f t="shared" si="11"/>
        <v>95.652173913043484</v>
      </c>
      <c r="AB62" s="29">
        <f t="shared" si="12"/>
        <v>0</v>
      </c>
      <c r="AC62" s="30" t="s">
        <v>34</v>
      </c>
      <c r="AD62" s="29">
        <f t="shared" si="13"/>
        <v>0</v>
      </c>
    </row>
    <row r="63" spans="1:30" s="22" customFormat="1" ht="34.5" customHeight="1">
      <c r="A63" s="108" t="s">
        <v>48</v>
      </c>
      <c r="B63" s="105" t="s">
        <v>42</v>
      </c>
      <c r="C63" s="105"/>
      <c r="D63" s="90"/>
      <c r="E63" s="106">
        <v>1732</v>
      </c>
      <c r="F63" s="106">
        <v>96</v>
      </c>
      <c r="G63" s="106">
        <v>80</v>
      </c>
      <c r="H63" s="106">
        <v>23</v>
      </c>
      <c r="I63" s="106">
        <v>0</v>
      </c>
      <c r="J63" s="106">
        <v>0</v>
      </c>
      <c r="K63" s="106">
        <v>0</v>
      </c>
      <c r="L63" s="106">
        <v>0</v>
      </c>
      <c r="M63" s="106">
        <v>1</v>
      </c>
      <c r="N63" s="106">
        <v>1</v>
      </c>
      <c r="O63" s="106">
        <v>1</v>
      </c>
      <c r="P63" s="106">
        <v>13</v>
      </c>
      <c r="Q63" s="106">
        <v>3</v>
      </c>
      <c r="R63" s="106">
        <v>0</v>
      </c>
      <c r="S63" s="106">
        <v>1</v>
      </c>
      <c r="T63" s="106">
        <v>4</v>
      </c>
      <c r="U63" s="106">
        <v>3</v>
      </c>
      <c r="V63" s="106">
        <v>34</v>
      </c>
      <c r="W63" s="106">
        <v>16</v>
      </c>
      <c r="X63" s="106">
        <v>0</v>
      </c>
      <c r="Y63" s="28"/>
      <c r="Z63" s="29">
        <f t="shared" si="15"/>
        <v>5.5427251732101617</v>
      </c>
      <c r="AA63" s="29">
        <f t="shared" si="11"/>
        <v>83.333333333333343</v>
      </c>
      <c r="AB63" s="29">
        <f t="shared" si="12"/>
        <v>57.736720554272516</v>
      </c>
      <c r="AC63" s="30">
        <f t="shared" si="14"/>
        <v>0</v>
      </c>
      <c r="AD63" s="29">
        <f t="shared" si="13"/>
        <v>1.0416666666666665</v>
      </c>
    </row>
    <row r="64" spans="1:30" s="22" customFormat="1" ht="34.5" customHeight="1">
      <c r="A64" s="107"/>
      <c r="B64" s="105" t="s">
        <v>43</v>
      </c>
      <c r="C64" s="105"/>
      <c r="D64" s="90"/>
      <c r="E64" s="106">
        <v>1696</v>
      </c>
      <c r="F64" s="106">
        <v>123</v>
      </c>
      <c r="G64" s="106">
        <v>110</v>
      </c>
      <c r="H64" s="106">
        <v>30</v>
      </c>
      <c r="I64" s="106">
        <v>4</v>
      </c>
      <c r="J64" s="106">
        <v>2</v>
      </c>
      <c r="K64" s="106">
        <v>2</v>
      </c>
      <c r="L64" s="106">
        <v>0</v>
      </c>
      <c r="M64" s="106">
        <v>1</v>
      </c>
      <c r="N64" s="106">
        <v>5</v>
      </c>
      <c r="O64" s="106">
        <v>0</v>
      </c>
      <c r="P64" s="106">
        <v>30</v>
      </c>
      <c r="Q64" s="106">
        <v>2</v>
      </c>
      <c r="R64" s="106">
        <v>0</v>
      </c>
      <c r="S64" s="106">
        <v>0</v>
      </c>
      <c r="T64" s="106">
        <v>7</v>
      </c>
      <c r="U64" s="106">
        <v>6</v>
      </c>
      <c r="V64" s="106">
        <v>38</v>
      </c>
      <c r="W64" s="106">
        <v>13</v>
      </c>
      <c r="X64" s="106">
        <v>0</v>
      </c>
      <c r="Y64" s="28"/>
      <c r="Z64" s="29">
        <f t="shared" si="15"/>
        <v>7.2523584905660385</v>
      </c>
      <c r="AA64" s="29">
        <f t="shared" si="11"/>
        <v>89.430894308943081</v>
      </c>
      <c r="AB64" s="29">
        <f t="shared" si="12"/>
        <v>294.81132075471703</v>
      </c>
      <c r="AC64" s="30">
        <f t="shared" si="14"/>
        <v>40</v>
      </c>
      <c r="AD64" s="29">
        <f t="shared" si="13"/>
        <v>4.0650406504065035</v>
      </c>
    </row>
    <row r="65" spans="1:30" s="22" customFormat="1" ht="34.5" customHeight="1">
      <c r="A65" s="107"/>
      <c r="B65" s="105" t="s">
        <v>44</v>
      </c>
      <c r="C65" s="105"/>
      <c r="D65" s="90"/>
      <c r="E65" s="106">
        <v>821</v>
      </c>
      <c r="F65" s="106">
        <v>71</v>
      </c>
      <c r="G65" s="106">
        <v>62</v>
      </c>
      <c r="H65" s="106">
        <v>20</v>
      </c>
      <c r="I65" s="106">
        <v>2</v>
      </c>
      <c r="J65" s="106">
        <v>1</v>
      </c>
      <c r="K65" s="106">
        <v>1</v>
      </c>
      <c r="L65" s="106">
        <v>0</v>
      </c>
      <c r="M65" s="106">
        <v>0</v>
      </c>
      <c r="N65" s="106">
        <v>2</v>
      </c>
      <c r="O65" s="106">
        <v>0</v>
      </c>
      <c r="P65" s="106">
        <v>14</v>
      </c>
      <c r="Q65" s="106">
        <v>1</v>
      </c>
      <c r="R65" s="106">
        <v>0</v>
      </c>
      <c r="S65" s="106">
        <v>0</v>
      </c>
      <c r="T65" s="106">
        <v>2</v>
      </c>
      <c r="U65" s="106">
        <v>0</v>
      </c>
      <c r="V65" s="106">
        <v>24</v>
      </c>
      <c r="W65" s="106">
        <v>9</v>
      </c>
      <c r="X65" s="106">
        <v>1</v>
      </c>
      <c r="Y65" s="28"/>
      <c r="Z65" s="29">
        <f t="shared" si="15"/>
        <v>8.6479902557856274</v>
      </c>
      <c r="AA65" s="29">
        <f t="shared" si="15"/>
        <v>87.323943661971825</v>
      </c>
      <c r="AB65" s="29">
        <f t="shared" si="12"/>
        <v>243.60535931790497</v>
      </c>
      <c r="AC65" s="30">
        <f t="shared" si="14"/>
        <v>50</v>
      </c>
      <c r="AD65" s="29">
        <f t="shared" si="13"/>
        <v>2.8169014084507045</v>
      </c>
    </row>
    <row r="66" spans="1:30" s="22" customFormat="1" ht="34.5" customHeight="1">
      <c r="A66" s="107"/>
      <c r="B66" s="105" t="s">
        <v>45</v>
      </c>
      <c r="C66" s="105"/>
      <c r="D66" s="90"/>
      <c r="E66" s="106">
        <v>609</v>
      </c>
      <c r="F66" s="106">
        <v>49</v>
      </c>
      <c r="G66" s="106">
        <v>40</v>
      </c>
      <c r="H66" s="106">
        <v>10</v>
      </c>
      <c r="I66" s="106">
        <v>1</v>
      </c>
      <c r="J66" s="106">
        <v>0</v>
      </c>
      <c r="K66" s="106">
        <v>1</v>
      </c>
      <c r="L66" s="106">
        <v>0</v>
      </c>
      <c r="M66" s="106">
        <v>0</v>
      </c>
      <c r="N66" s="106">
        <v>1</v>
      </c>
      <c r="O66" s="106">
        <v>2</v>
      </c>
      <c r="P66" s="106">
        <v>8</v>
      </c>
      <c r="Q66" s="106">
        <v>0</v>
      </c>
      <c r="R66" s="106">
        <v>0</v>
      </c>
      <c r="S66" s="106">
        <v>0</v>
      </c>
      <c r="T66" s="106">
        <v>4</v>
      </c>
      <c r="U66" s="106">
        <v>0</v>
      </c>
      <c r="V66" s="106">
        <v>17</v>
      </c>
      <c r="W66" s="106">
        <v>9</v>
      </c>
      <c r="X66" s="106">
        <v>0</v>
      </c>
      <c r="Y66" s="28"/>
      <c r="Z66" s="29">
        <f t="shared" si="15"/>
        <v>8.0459770114942533</v>
      </c>
      <c r="AA66" s="29">
        <f t="shared" si="15"/>
        <v>81.632653061224488</v>
      </c>
      <c r="AB66" s="29">
        <f t="shared" si="12"/>
        <v>164.20361247947454</v>
      </c>
      <c r="AC66" s="30">
        <f t="shared" si="14"/>
        <v>100</v>
      </c>
      <c r="AD66" s="29">
        <f t="shared" si="13"/>
        <v>2.0408163265306123</v>
      </c>
    </row>
    <row r="67" spans="1:30" s="22" customFormat="1" ht="34.5" customHeight="1" thickBot="1">
      <c r="A67" s="107"/>
      <c r="B67" s="109" t="s">
        <v>46</v>
      </c>
      <c r="C67" s="110"/>
      <c r="D67" s="111"/>
      <c r="E67" s="112">
        <v>378</v>
      </c>
      <c r="F67" s="112">
        <v>36</v>
      </c>
      <c r="G67" s="112">
        <v>33</v>
      </c>
      <c r="H67" s="112">
        <v>7</v>
      </c>
      <c r="I67" s="112">
        <v>1</v>
      </c>
      <c r="J67" s="112">
        <v>0</v>
      </c>
      <c r="K67" s="112">
        <v>2</v>
      </c>
      <c r="L67" s="112">
        <v>0</v>
      </c>
      <c r="M67" s="112">
        <v>0</v>
      </c>
      <c r="N67" s="112">
        <v>2</v>
      </c>
      <c r="O67" s="112">
        <v>0</v>
      </c>
      <c r="P67" s="112">
        <v>10</v>
      </c>
      <c r="Q67" s="112">
        <v>1</v>
      </c>
      <c r="R67" s="112">
        <v>1</v>
      </c>
      <c r="S67" s="112">
        <v>0</v>
      </c>
      <c r="T67" s="112">
        <v>2</v>
      </c>
      <c r="U67" s="112">
        <v>0</v>
      </c>
      <c r="V67" s="112">
        <v>11</v>
      </c>
      <c r="W67" s="112">
        <v>3</v>
      </c>
      <c r="X67" s="112">
        <v>0</v>
      </c>
      <c r="Y67" s="113"/>
      <c r="Z67" s="61">
        <f t="shared" si="15"/>
        <v>9.5238095238095237</v>
      </c>
      <c r="AA67" s="61">
        <f t="shared" si="15"/>
        <v>91.666666666666657</v>
      </c>
      <c r="AB67" s="61">
        <f t="shared" si="12"/>
        <v>529.10052910052912</v>
      </c>
      <c r="AC67" s="62">
        <f t="shared" si="14"/>
        <v>100</v>
      </c>
      <c r="AD67" s="61">
        <f t="shared" si="13"/>
        <v>5.5555555555555554</v>
      </c>
    </row>
    <row r="68" spans="1:30" s="22" customFormat="1" ht="34.5" customHeight="1" thickBot="1">
      <c r="A68" s="114"/>
      <c r="B68" s="115" t="s">
        <v>47</v>
      </c>
      <c r="C68" s="116"/>
      <c r="D68" s="117"/>
      <c r="E68" s="118">
        <v>10009</v>
      </c>
      <c r="F68" s="118">
        <v>603</v>
      </c>
      <c r="G68" s="118">
        <v>528</v>
      </c>
      <c r="H68" s="118">
        <v>135</v>
      </c>
      <c r="I68" s="118">
        <v>10</v>
      </c>
      <c r="J68" s="118">
        <v>4</v>
      </c>
      <c r="K68" s="118">
        <v>7</v>
      </c>
      <c r="L68" s="118">
        <v>0</v>
      </c>
      <c r="M68" s="118">
        <v>2</v>
      </c>
      <c r="N68" s="118">
        <v>13</v>
      </c>
      <c r="O68" s="118">
        <v>3</v>
      </c>
      <c r="P68" s="118">
        <v>172</v>
      </c>
      <c r="Q68" s="118">
        <v>9</v>
      </c>
      <c r="R68" s="118">
        <v>2</v>
      </c>
      <c r="S68" s="118">
        <v>1</v>
      </c>
      <c r="T68" s="118">
        <v>25</v>
      </c>
      <c r="U68" s="118">
        <v>17</v>
      </c>
      <c r="V68" s="118">
        <v>167</v>
      </c>
      <c r="W68" s="118">
        <v>75</v>
      </c>
      <c r="X68" s="118">
        <v>4</v>
      </c>
      <c r="Y68" s="119"/>
      <c r="Z68" s="68">
        <f t="shared" si="15"/>
        <v>6.0245778799080831</v>
      </c>
      <c r="AA68" s="68">
        <f t="shared" si="15"/>
        <v>87.562189054726375</v>
      </c>
      <c r="AB68" s="68">
        <f t="shared" si="12"/>
        <v>129.88310520531522</v>
      </c>
      <c r="AC68" s="69">
        <f t="shared" si="14"/>
        <v>53.846153846153847</v>
      </c>
      <c r="AD68" s="68">
        <f t="shared" si="13"/>
        <v>2.1558872305140961</v>
      </c>
    </row>
    <row r="69" spans="1:30" s="22" customFormat="1" ht="34.5" customHeight="1" thickTop="1">
      <c r="A69" s="98"/>
      <c r="B69" s="99" t="s">
        <v>36</v>
      </c>
      <c r="C69" s="100"/>
      <c r="D69" s="101"/>
      <c r="E69" s="122">
        <v>17442</v>
      </c>
      <c r="F69" s="122">
        <v>1299</v>
      </c>
      <c r="G69" s="122">
        <v>1099</v>
      </c>
      <c r="H69" s="122">
        <v>268</v>
      </c>
      <c r="I69" s="122">
        <v>21</v>
      </c>
      <c r="J69" s="122">
        <v>8</v>
      </c>
      <c r="K69" s="122">
        <v>29</v>
      </c>
      <c r="L69" s="122">
        <v>0</v>
      </c>
      <c r="M69" s="122">
        <v>8</v>
      </c>
      <c r="N69" s="122">
        <v>45</v>
      </c>
      <c r="O69" s="122">
        <v>6</v>
      </c>
      <c r="P69" s="122">
        <v>265</v>
      </c>
      <c r="Q69" s="122">
        <v>43</v>
      </c>
      <c r="R69" s="122">
        <v>6</v>
      </c>
      <c r="S69" s="122">
        <v>4</v>
      </c>
      <c r="T69" s="122">
        <v>122</v>
      </c>
      <c r="U69" s="122">
        <v>36</v>
      </c>
      <c r="V69" s="122">
        <v>343</v>
      </c>
      <c r="W69" s="122">
        <v>200</v>
      </c>
      <c r="X69" s="122">
        <v>7</v>
      </c>
      <c r="Y69" s="45"/>
      <c r="Z69" s="46">
        <f>F69/E69*100</f>
        <v>7.4475404196766428</v>
      </c>
      <c r="AA69" s="46">
        <f t="shared" si="15"/>
        <v>84.603541185527334</v>
      </c>
      <c r="AB69" s="46">
        <f t="shared" si="12"/>
        <v>257.99793601651186</v>
      </c>
      <c r="AC69" s="47">
        <f t="shared" si="14"/>
        <v>64.444444444444443</v>
      </c>
      <c r="AD69" s="46">
        <f t="shared" si="13"/>
        <v>3.4642032332563506</v>
      </c>
    </row>
    <row r="70" spans="1:30" s="39" customFormat="1" ht="30" customHeight="1">
      <c r="A70" s="123"/>
      <c r="B70" s="123"/>
      <c r="C70" s="123"/>
      <c r="D70" s="124"/>
      <c r="E70" s="124"/>
      <c r="F70" s="124"/>
      <c r="G70" s="124"/>
      <c r="H70" s="124"/>
      <c r="I70" s="124"/>
      <c r="J70" s="124"/>
      <c r="K70" s="124"/>
      <c r="L70" s="124"/>
      <c r="M70" s="124"/>
      <c r="N70" s="124"/>
      <c r="O70" s="124"/>
      <c r="P70" s="124"/>
      <c r="Q70" s="124"/>
      <c r="R70" s="124"/>
      <c r="S70" s="124"/>
      <c r="T70" s="124"/>
      <c r="U70" s="124"/>
      <c r="V70" s="124"/>
      <c r="W70" s="124"/>
      <c r="X70" s="124"/>
      <c r="Y70" s="20"/>
      <c r="Z70" s="20"/>
      <c r="AA70" s="20"/>
      <c r="AB70" s="20"/>
      <c r="AC70" s="21"/>
      <c r="AD70" s="20"/>
    </row>
    <row r="71" spans="1:30" s="7" customFormat="1" ht="33" customHeight="1">
      <c r="A71" s="1"/>
      <c r="B71" s="1"/>
      <c r="C71" s="1"/>
      <c r="D71" s="1"/>
      <c r="E71" s="79" t="s">
        <v>51</v>
      </c>
      <c r="F71" s="1"/>
      <c r="G71" s="1"/>
      <c r="H71" s="1"/>
      <c r="I71" s="1"/>
      <c r="J71" s="1"/>
      <c r="K71" s="80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80"/>
      <c r="Z71" s="81"/>
      <c r="AA71" s="80"/>
      <c r="AB71" s="80"/>
      <c r="AC71" s="80"/>
      <c r="AD71" s="80"/>
    </row>
    <row r="72" spans="1:30" s="86" customFormat="1" ht="30" customHeight="1">
      <c r="A72" s="8" t="s">
        <v>52</v>
      </c>
      <c r="B72" s="8"/>
      <c r="C72" s="10"/>
      <c r="D72" s="82"/>
      <c r="E72" s="83"/>
      <c r="F72" s="82"/>
      <c r="G72" s="82"/>
      <c r="H72" s="82"/>
      <c r="I72" s="82"/>
      <c r="J72" s="82"/>
      <c r="K72" s="84"/>
      <c r="L72" s="82"/>
      <c r="M72" s="82"/>
      <c r="N72" s="82"/>
      <c r="O72" s="82"/>
      <c r="P72" s="82"/>
      <c r="Q72" s="82"/>
      <c r="R72" s="82"/>
      <c r="S72" s="82"/>
      <c r="T72" s="82"/>
      <c r="U72" s="82"/>
      <c r="V72" s="82"/>
      <c r="W72" s="82"/>
      <c r="X72" s="82"/>
      <c r="Y72" s="85"/>
      <c r="Z72" s="85"/>
      <c r="AA72" s="295" t="s">
        <v>2</v>
      </c>
      <c r="AB72" s="295"/>
      <c r="AC72" s="295"/>
      <c r="AD72" s="295"/>
    </row>
    <row r="73" spans="1:30" s="16" customFormat="1" ht="30" customHeight="1">
      <c r="A73" s="296" t="s">
        <v>3</v>
      </c>
      <c r="B73" s="297"/>
      <c r="C73" s="298"/>
      <c r="D73" s="283" t="s">
        <v>4</v>
      </c>
      <c r="E73" s="266" t="s">
        <v>5</v>
      </c>
      <c r="F73" s="266" t="s">
        <v>6</v>
      </c>
      <c r="G73" s="266" t="s">
        <v>7</v>
      </c>
      <c r="H73" s="305" t="s">
        <v>8</v>
      </c>
      <c r="I73" s="306"/>
      <c r="J73" s="306"/>
      <c r="K73" s="306"/>
      <c r="L73" s="306"/>
      <c r="M73" s="306"/>
      <c r="N73" s="306"/>
      <c r="O73" s="306"/>
      <c r="P73" s="306"/>
      <c r="Q73" s="306"/>
      <c r="R73" s="306"/>
      <c r="S73" s="306"/>
      <c r="T73" s="306"/>
      <c r="U73" s="306"/>
      <c r="V73" s="307"/>
      <c r="W73" s="283" t="s">
        <v>9</v>
      </c>
      <c r="X73" s="283" t="s">
        <v>10</v>
      </c>
      <c r="Y73" s="292" t="s">
        <v>11</v>
      </c>
      <c r="Z73" s="292" t="s">
        <v>12</v>
      </c>
      <c r="AA73" s="292" t="s">
        <v>13</v>
      </c>
      <c r="AB73" s="292" t="s">
        <v>14</v>
      </c>
      <c r="AC73" s="292" t="s">
        <v>15</v>
      </c>
      <c r="AD73" s="292" t="s">
        <v>16</v>
      </c>
    </row>
    <row r="74" spans="1:30" s="16" customFormat="1" ht="30" customHeight="1">
      <c r="A74" s="299"/>
      <c r="B74" s="300"/>
      <c r="C74" s="301"/>
      <c r="D74" s="284"/>
      <c r="E74" s="267"/>
      <c r="F74" s="267"/>
      <c r="G74" s="267"/>
      <c r="H74" s="283" t="s">
        <v>17</v>
      </c>
      <c r="I74" s="286" t="s">
        <v>18</v>
      </c>
      <c r="J74" s="287"/>
      <c r="K74" s="287"/>
      <c r="L74" s="287"/>
      <c r="M74" s="287"/>
      <c r="N74" s="288"/>
      <c r="O74" s="266" t="s">
        <v>19</v>
      </c>
      <c r="P74" s="266" t="s">
        <v>20</v>
      </c>
      <c r="Q74" s="266" t="s">
        <v>21</v>
      </c>
      <c r="R74" s="266" t="s">
        <v>22</v>
      </c>
      <c r="S74" s="266" t="s">
        <v>23</v>
      </c>
      <c r="T74" s="266" t="s">
        <v>24</v>
      </c>
      <c r="U74" s="266" t="s">
        <v>25</v>
      </c>
      <c r="V74" s="266" t="s">
        <v>26</v>
      </c>
      <c r="W74" s="284"/>
      <c r="X74" s="284"/>
      <c r="Y74" s="293"/>
      <c r="Z74" s="293"/>
      <c r="AA74" s="293"/>
      <c r="AB74" s="293"/>
      <c r="AC74" s="293"/>
      <c r="AD74" s="293"/>
    </row>
    <row r="75" spans="1:30" s="16" customFormat="1" ht="30" customHeight="1">
      <c r="A75" s="299"/>
      <c r="B75" s="300"/>
      <c r="C75" s="301"/>
      <c r="D75" s="284"/>
      <c r="E75" s="267"/>
      <c r="F75" s="267"/>
      <c r="G75" s="267"/>
      <c r="H75" s="284"/>
      <c r="I75" s="289"/>
      <c r="J75" s="290"/>
      <c r="K75" s="290"/>
      <c r="L75" s="290"/>
      <c r="M75" s="290"/>
      <c r="N75" s="291"/>
      <c r="O75" s="267"/>
      <c r="P75" s="267"/>
      <c r="Q75" s="267"/>
      <c r="R75" s="267"/>
      <c r="S75" s="267"/>
      <c r="T75" s="267"/>
      <c r="U75" s="267"/>
      <c r="V75" s="267"/>
      <c r="W75" s="284"/>
      <c r="X75" s="284"/>
      <c r="Y75" s="293"/>
      <c r="Z75" s="293"/>
      <c r="AA75" s="293"/>
      <c r="AB75" s="293"/>
      <c r="AC75" s="293"/>
      <c r="AD75" s="293"/>
    </row>
    <row r="76" spans="1:30" s="16" customFormat="1" ht="30" customHeight="1">
      <c r="A76" s="299"/>
      <c r="B76" s="300"/>
      <c r="C76" s="301"/>
      <c r="D76" s="284"/>
      <c r="E76" s="267"/>
      <c r="F76" s="267"/>
      <c r="G76" s="267"/>
      <c r="H76" s="284"/>
      <c r="I76" s="269" t="s">
        <v>27</v>
      </c>
      <c r="J76" s="269" t="s">
        <v>28</v>
      </c>
      <c r="K76" s="272" t="s">
        <v>29</v>
      </c>
      <c r="L76" s="17"/>
      <c r="M76" s="275" t="s">
        <v>30</v>
      </c>
      <c r="N76" s="278" t="s">
        <v>31</v>
      </c>
      <c r="O76" s="267"/>
      <c r="P76" s="267"/>
      <c r="Q76" s="267"/>
      <c r="R76" s="267"/>
      <c r="S76" s="267"/>
      <c r="T76" s="267"/>
      <c r="U76" s="267"/>
      <c r="V76" s="267"/>
      <c r="W76" s="284"/>
      <c r="X76" s="284"/>
      <c r="Y76" s="293"/>
      <c r="Z76" s="293"/>
      <c r="AA76" s="293"/>
      <c r="AB76" s="293"/>
      <c r="AC76" s="293"/>
      <c r="AD76" s="293"/>
    </row>
    <row r="77" spans="1:30" s="16" customFormat="1" ht="30" customHeight="1">
      <c r="A77" s="299"/>
      <c r="B77" s="300"/>
      <c r="C77" s="301"/>
      <c r="D77" s="284"/>
      <c r="E77" s="267"/>
      <c r="F77" s="267"/>
      <c r="G77" s="267"/>
      <c r="H77" s="284"/>
      <c r="I77" s="270"/>
      <c r="J77" s="270"/>
      <c r="K77" s="273"/>
      <c r="L77" s="281" t="s">
        <v>32</v>
      </c>
      <c r="M77" s="276"/>
      <c r="N77" s="279"/>
      <c r="O77" s="267"/>
      <c r="P77" s="267"/>
      <c r="Q77" s="267"/>
      <c r="R77" s="267"/>
      <c r="S77" s="267"/>
      <c r="T77" s="267"/>
      <c r="U77" s="267"/>
      <c r="V77" s="267"/>
      <c r="W77" s="284"/>
      <c r="X77" s="284"/>
      <c r="Y77" s="293"/>
      <c r="Z77" s="293"/>
      <c r="AA77" s="293"/>
      <c r="AB77" s="293"/>
      <c r="AC77" s="293"/>
      <c r="AD77" s="293"/>
    </row>
    <row r="78" spans="1:30" s="16" customFormat="1" ht="53.25" customHeight="1">
      <c r="A78" s="302"/>
      <c r="B78" s="303"/>
      <c r="C78" s="304"/>
      <c r="D78" s="285"/>
      <c r="E78" s="268"/>
      <c r="F78" s="268"/>
      <c r="G78" s="268"/>
      <c r="H78" s="285"/>
      <c r="I78" s="271"/>
      <c r="J78" s="271"/>
      <c r="K78" s="274"/>
      <c r="L78" s="282"/>
      <c r="M78" s="277"/>
      <c r="N78" s="280"/>
      <c r="O78" s="268"/>
      <c r="P78" s="268"/>
      <c r="Q78" s="268"/>
      <c r="R78" s="268"/>
      <c r="S78" s="268"/>
      <c r="T78" s="268"/>
      <c r="U78" s="268"/>
      <c r="V78" s="268"/>
      <c r="W78" s="285"/>
      <c r="X78" s="285"/>
      <c r="Y78" s="294"/>
      <c r="Z78" s="294"/>
      <c r="AA78" s="294"/>
      <c r="AB78" s="294"/>
      <c r="AC78" s="294"/>
      <c r="AD78" s="294"/>
    </row>
    <row r="79" spans="1:30" s="22" customFormat="1" ht="18" customHeight="1">
      <c r="A79" s="18"/>
      <c r="B79" s="18"/>
      <c r="C79" s="18"/>
      <c r="D79" s="125"/>
      <c r="E79" s="125"/>
      <c r="F79" s="125"/>
      <c r="G79" s="125"/>
      <c r="H79" s="125"/>
      <c r="I79" s="125"/>
      <c r="J79" s="125"/>
      <c r="K79" s="19"/>
      <c r="L79" s="125"/>
      <c r="M79" s="125"/>
      <c r="N79" s="125"/>
      <c r="O79" s="125"/>
      <c r="P79" s="125"/>
      <c r="Q79" s="125"/>
      <c r="R79" s="125"/>
      <c r="S79" s="125"/>
      <c r="T79" s="125"/>
      <c r="U79" s="125"/>
      <c r="V79" s="125"/>
      <c r="W79" s="125"/>
      <c r="X79" s="125"/>
      <c r="Y79" s="20"/>
      <c r="Z79" s="20"/>
      <c r="AA79" s="20"/>
      <c r="AB79" s="20"/>
      <c r="AC79" s="21"/>
      <c r="AD79" s="20"/>
    </row>
    <row r="80" spans="1:30" s="22" customFormat="1" ht="34.5" customHeight="1">
      <c r="A80" s="23" t="s">
        <v>33</v>
      </c>
      <c r="B80" s="24"/>
      <c r="C80" s="25"/>
      <c r="D80" s="90"/>
      <c r="E80" s="54">
        <v>218</v>
      </c>
      <c r="F80" s="54">
        <v>2</v>
      </c>
      <c r="G80" s="54">
        <v>2</v>
      </c>
      <c r="H80" s="54">
        <v>0</v>
      </c>
      <c r="I80" s="54">
        <v>0</v>
      </c>
      <c r="J80" s="54">
        <v>0</v>
      </c>
      <c r="K80" s="54">
        <v>0</v>
      </c>
      <c r="L80" s="54">
        <v>0</v>
      </c>
      <c r="M80" s="54">
        <v>0</v>
      </c>
      <c r="N80" s="54">
        <v>0</v>
      </c>
      <c r="O80" s="54">
        <v>0</v>
      </c>
      <c r="P80" s="54">
        <v>0</v>
      </c>
      <c r="Q80" s="54">
        <v>0</v>
      </c>
      <c r="R80" s="54">
        <v>0</v>
      </c>
      <c r="S80" s="54">
        <v>0</v>
      </c>
      <c r="T80" s="54">
        <v>2</v>
      </c>
      <c r="U80" s="54">
        <v>0</v>
      </c>
      <c r="V80" s="54">
        <v>0</v>
      </c>
      <c r="W80" s="54">
        <v>0</v>
      </c>
      <c r="X80" s="54">
        <v>0</v>
      </c>
      <c r="Y80" s="28"/>
      <c r="Z80" s="29">
        <f t="shared" ref="Z80:AA95" si="16">F80/E80*100</f>
        <v>0.91743119266055051</v>
      </c>
      <c r="AA80" s="29">
        <f t="shared" si="16"/>
        <v>100</v>
      </c>
      <c r="AB80" s="29">
        <f t="shared" ref="AB80:AB82" si="17">N80/E80*100000</f>
        <v>0</v>
      </c>
      <c r="AC80" s="30" t="s">
        <v>34</v>
      </c>
      <c r="AD80" s="29">
        <f t="shared" ref="AD80:AD82" si="18">N80/F80*100</f>
        <v>0</v>
      </c>
    </row>
    <row r="81" spans="1:30" s="22" customFormat="1" ht="34.5" customHeight="1" thickBot="1">
      <c r="A81" s="92" t="s">
        <v>35</v>
      </c>
      <c r="B81" s="93"/>
      <c r="C81" s="94"/>
      <c r="D81" s="95"/>
      <c r="E81" s="96">
        <v>301</v>
      </c>
      <c r="F81" s="96">
        <v>4</v>
      </c>
      <c r="G81" s="96">
        <v>4</v>
      </c>
      <c r="H81" s="96">
        <v>1</v>
      </c>
      <c r="I81" s="96">
        <v>0</v>
      </c>
      <c r="J81" s="96">
        <v>0</v>
      </c>
      <c r="K81" s="96">
        <v>0</v>
      </c>
      <c r="L81" s="96">
        <v>0</v>
      </c>
      <c r="M81" s="96">
        <v>0</v>
      </c>
      <c r="N81" s="96">
        <v>0</v>
      </c>
      <c r="O81" s="96">
        <v>0</v>
      </c>
      <c r="P81" s="96">
        <v>3</v>
      </c>
      <c r="Q81" s="96">
        <v>0</v>
      </c>
      <c r="R81" s="96">
        <v>0</v>
      </c>
      <c r="S81" s="96">
        <v>0</v>
      </c>
      <c r="T81" s="96">
        <v>0</v>
      </c>
      <c r="U81" s="96">
        <v>0</v>
      </c>
      <c r="V81" s="96">
        <v>1</v>
      </c>
      <c r="W81" s="96">
        <v>0</v>
      </c>
      <c r="X81" s="96">
        <v>0</v>
      </c>
      <c r="Y81" s="36"/>
      <c r="Z81" s="37">
        <f t="shared" si="16"/>
        <v>1.3289036544850499</v>
      </c>
      <c r="AA81" s="37">
        <f t="shared" si="16"/>
        <v>100</v>
      </c>
      <c r="AB81" s="37">
        <f t="shared" si="17"/>
        <v>0</v>
      </c>
      <c r="AC81" s="38" t="s">
        <v>34</v>
      </c>
      <c r="AD81" s="37">
        <f t="shared" si="18"/>
        <v>0</v>
      </c>
    </row>
    <row r="82" spans="1:30" s="22" customFormat="1" ht="34.5" customHeight="1" thickTop="1">
      <c r="A82" s="98"/>
      <c r="B82" s="99" t="s">
        <v>36</v>
      </c>
      <c r="C82" s="100"/>
      <c r="D82" s="101"/>
      <c r="E82" s="71">
        <v>519</v>
      </c>
      <c r="F82" s="71">
        <v>6</v>
      </c>
      <c r="G82" s="71">
        <v>6</v>
      </c>
      <c r="H82" s="71">
        <v>1</v>
      </c>
      <c r="I82" s="71">
        <v>0</v>
      </c>
      <c r="J82" s="71">
        <v>0</v>
      </c>
      <c r="K82" s="71">
        <v>0</v>
      </c>
      <c r="L82" s="71">
        <v>0</v>
      </c>
      <c r="M82" s="71">
        <v>0</v>
      </c>
      <c r="N82" s="71">
        <v>0</v>
      </c>
      <c r="O82" s="71">
        <v>0</v>
      </c>
      <c r="P82" s="71">
        <v>3</v>
      </c>
      <c r="Q82" s="71">
        <v>0</v>
      </c>
      <c r="R82" s="71">
        <v>0</v>
      </c>
      <c r="S82" s="71">
        <v>0</v>
      </c>
      <c r="T82" s="71">
        <v>2</v>
      </c>
      <c r="U82" s="71">
        <v>0</v>
      </c>
      <c r="V82" s="71">
        <v>1</v>
      </c>
      <c r="W82" s="71">
        <v>0</v>
      </c>
      <c r="X82" s="71">
        <v>0</v>
      </c>
      <c r="Y82" s="45"/>
      <c r="Z82" s="46">
        <f t="shared" si="16"/>
        <v>1.1560693641618496</v>
      </c>
      <c r="AA82" s="46">
        <f t="shared" si="16"/>
        <v>100</v>
      </c>
      <c r="AB82" s="46">
        <f t="shared" si="17"/>
        <v>0</v>
      </c>
      <c r="AC82" s="47" t="s">
        <v>34</v>
      </c>
      <c r="AD82" s="46">
        <f t="shared" si="18"/>
        <v>0</v>
      </c>
    </row>
    <row r="83" spans="1:30" s="103" customFormat="1" ht="17.25" customHeight="1">
      <c r="A83" s="265"/>
      <c r="B83" s="265"/>
      <c r="C83" s="265"/>
      <c r="D83" s="48"/>
      <c r="E83" s="48"/>
      <c r="F83" s="48"/>
      <c r="G83" s="48"/>
      <c r="H83" s="48"/>
      <c r="I83" s="48"/>
      <c r="J83" s="48"/>
      <c r="K83" s="48"/>
      <c r="L83" s="48"/>
      <c r="M83" s="48"/>
      <c r="N83" s="48"/>
      <c r="O83" s="48"/>
      <c r="P83" s="48"/>
      <c r="Q83" s="48"/>
      <c r="R83" s="48"/>
      <c r="S83" s="48"/>
      <c r="T83" s="48"/>
      <c r="U83" s="48"/>
      <c r="V83" s="48"/>
      <c r="W83" s="48"/>
      <c r="X83" s="48"/>
      <c r="Y83" s="49"/>
      <c r="Z83" s="49"/>
      <c r="AA83" s="49"/>
      <c r="AB83" s="49"/>
      <c r="AC83" s="50"/>
      <c r="AD83" s="49"/>
    </row>
    <row r="84" spans="1:30" s="22" customFormat="1" ht="34.5" customHeight="1">
      <c r="A84" s="104"/>
      <c r="B84" s="105" t="s">
        <v>37</v>
      </c>
      <c r="C84" s="105"/>
      <c r="D84" s="90"/>
      <c r="E84" s="54">
        <v>659</v>
      </c>
      <c r="F84" s="54">
        <v>21</v>
      </c>
      <c r="G84" s="54">
        <v>16</v>
      </c>
      <c r="H84" s="54">
        <v>7</v>
      </c>
      <c r="I84" s="54">
        <v>0</v>
      </c>
      <c r="J84" s="54">
        <v>0</v>
      </c>
      <c r="K84" s="54">
        <v>0</v>
      </c>
      <c r="L84" s="54">
        <v>0</v>
      </c>
      <c r="M84" s="54">
        <v>0</v>
      </c>
      <c r="N84" s="54">
        <v>0</v>
      </c>
      <c r="O84" s="54">
        <v>0</v>
      </c>
      <c r="P84" s="54">
        <v>4</v>
      </c>
      <c r="Q84" s="54">
        <v>1</v>
      </c>
      <c r="R84" s="54">
        <v>0</v>
      </c>
      <c r="S84" s="54">
        <v>1</v>
      </c>
      <c r="T84" s="54">
        <v>0</v>
      </c>
      <c r="U84" s="54">
        <v>0</v>
      </c>
      <c r="V84" s="54">
        <v>4</v>
      </c>
      <c r="W84" s="54">
        <v>5</v>
      </c>
      <c r="X84" s="54">
        <v>0</v>
      </c>
      <c r="Y84" s="28"/>
      <c r="Z84" s="29">
        <f t="shared" ref="Z84:AA99" si="19">F84/E84*100</f>
        <v>3.1866464339908953</v>
      </c>
      <c r="AA84" s="29">
        <f t="shared" si="19"/>
        <v>76.19047619047619</v>
      </c>
      <c r="AB84" s="29">
        <f t="shared" ref="AB84:AB104" si="20">N84/E84*100000</f>
        <v>0</v>
      </c>
      <c r="AC84" s="30" t="s">
        <v>34</v>
      </c>
      <c r="AD84" s="29">
        <f t="shared" ref="AD84:AD104" si="21">N84/F84*100</f>
        <v>0</v>
      </c>
    </row>
    <row r="85" spans="1:30" s="22" customFormat="1" ht="34.5" customHeight="1">
      <c r="A85" s="107"/>
      <c r="B85" s="105" t="s">
        <v>38</v>
      </c>
      <c r="C85" s="105"/>
      <c r="D85" s="90"/>
      <c r="E85" s="54">
        <v>1033</v>
      </c>
      <c r="F85" s="54">
        <v>42</v>
      </c>
      <c r="G85" s="54">
        <v>34</v>
      </c>
      <c r="H85" s="54">
        <v>8</v>
      </c>
      <c r="I85" s="54">
        <v>0</v>
      </c>
      <c r="J85" s="54">
        <v>0</v>
      </c>
      <c r="K85" s="54">
        <v>0</v>
      </c>
      <c r="L85" s="54">
        <v>0</v>
      </c>
      <c r="M85" s="54">
        <v>0</v>
      </c>
      <c r="N85" s="54">
        <v>0</v>
      </c>
      <c r="O85" s="54">
        <v>0</v>
      </c>
      <c r="P85" s="54">
        <v>9</v>
      </c>
      <c r="Q85" s="54">
        <v>3</v>
      </c>
      <c r="R85" s="54">
        <v>0</v>
      </c>
      <c r="S85" s="54">
        <v>0</v>
      </c>
      <c r="T85" s="54">
        <v>2</v>
      </c>
      <c r="U85" s="54">
        <v>2</v>
      </c>
      <c r="V85" s="54">
        <v>10</v>
      </c>
      <c r="W85" s="54">
        <v>8</v>
      </c>
      <c r="X85" s="54">
        <v>0</v>
      </c>
      <c r="Y85" s="28"/>
      <c r="Z85" s="29">
        <f t="shared" si="19"/>
        <v>4.0658276863504357</v>
      </c>
      <c r="AA85" s="29">
        <f t="shared" si="19"/>
        <v>80.952380952380949</v>
      </c>
      <c r="AB85" s="29">
        <f t="shared" si="20"/>
        <v>0</v>
      </c>
      <c r="AC85" s="30" t="s">
        <v>34</v>
      </c>
      <c r="AD85" s="29">
        <f t="shared" si="21"/>
        <v>0</v>
      </c>
    </row>
    <row r="86" spans="1:30" s="22" customFormat="1" ht="34.5" customHeight="1">
      <c r="A86" s="107"/>
      <c r="B86" s="105" t="s">
        <v>39</v>
      </c>
      <c r="C86" s="105"/>
      <c r="D86" s="90"/>
      <c r="E86" s="54">
        <v>1126</v>
      </c>
      <c r="F86" s="54">
        <v>43</v>
      </c>
      <c r="G86" s="54">
        <v>37</v>
      </c>
      <c r="H86" s="54">
        <v>12</v>
      </c>
      <c r="I86" s="54">
        <v>0</v>
      </c>
      <c r="J86" s="54">
        <v>0</v>
      </c>
      <c r="K86" s="54">
        <v>0</v>
      </c>
      <c r="L86" s="54">
        <v>0</v>
      </c>
      <c r="M86" s="54">
        <v>0</v>
      </c>
      <c r="N86" s="54">
        <v>0</v>
      </c>
      <c r="O86" s="54">
        <v>0</v>
      </c>
      <c r="P86" s="54">
        <v>12</v>
      </c>
      <c r="Q86" s="54">
        <v>1</v>
      </c>
      <c r="R86" s="54">
        <v>0</v>
      </c>
      <c r="S86" s="54">
        <v>0</v>
      </c>
      <c r="T86" s="54">
        <v>2</v>
      </c>
      <c r="U86" s="54">
        <v>2</v>
      </c>
      <c r="V86" s="54">
        <v>8</v>
      </c>
      <c r="W86" s="54">
        <v>6</v>
      </c>
      <c r="X86" s="54">
        <v>1</v>
      </c>
      <c r="Y86" s="28"/>
      <c r="Z86" s="29">
        <f t="shared" si="19"/>
        <v>3.8188277087033748</v>
      </c>
      <c r="AA86" s="29">
        <f t="shared" si="19"/>
        <v>86.04651162790698</v>
      </c>
      <c r="AB86" s="29">
        <f t="shared" si="20"/>
        <v>0</v>
      </c>
      <c r="AC86" s="30" t="s">
        <v>34</v>
      </c>
      <c r="AD86" s="29">
        <f t="shared" si="21"/>
        <v>0</v>
      </c>
    </row>
    <row r="87" spans="1:30" s="22" customFormat="1" ht="34.5" customHeight="1">
      <c r="A87" s="107"/>
      <c r="B87" s="105" t="s">
        <v>40</v>
      </c>
      <c r="C87" s="105"/>
      <c r="D87" s="90"/>
      <c r="E87" s="54">
        <v>1664</v>
      </c>
      <c r="F87" s="54">
        <v>89</v>
      </c>
      <c r="G87" s="54">
        <v>74</v>
      </c>
      <c r="H87" s="54">
        <v>24</v>
      </c>
      <c r="I87" s="54">
        <v>0</v>
      </c>
      <c r="J87" s="54">
        <v>1</v>
      </c>
      <c r="K87" s="54">
        <v>0</v>
      </c>
      <c r="L87" s="54">
        <v>0</v>
      </c>
      <c r="M87" s="54">
        <v>1</v>
      </c>
      <c r="N87" s="54">
        <v>2</v>
      </c>
      <c r="O87" s="54">
        <v>0</v>
      </c>
      <c r="P87" s="54">
        <v>14</v>
      </c>
      <c r="Q87" s="54">
        <v>4</v>
      </c>
      <c r="R87" s="54">
        <v>2</v>
      </c>
      <c r="S87" s="54">
        <v>3</v>
      </c>
      <c r="T87" s="54">
        <v>6</v>
      </c>
      <c r="U87" s="54">
        <v>3</v>
      </c>
      <c r="V87" s="54">
        <v>20</v>
      </c>
      <c r="W87" s="54">
        <v>15</v>
      </c>
      <c r="X87" s="54">
        <v>1</v>
      </c>
      <c r="Y87" s="28"/>
      <c r="Z87" s="29">
        <f t="shared" si="19"/>
        <v>5.3485576923076916</v>
      </c>
      <c r="AA87" s="29">
        <f t="shared" si="19"/>
        <v>83.146067415730343</v>
      </c>
      <c r="AB87" s="29">
        <f t="shared" si="20"/>
        <v>120.19230769230769</v>
      </c>
      <c r="AC87" s="30">
        <f t="shared" ref="AC87:AC104" si="22">K87/N87*100</f>
        <v>0</v>
      </c>
      <c r="AD87" s="29">
        <f t="shared" si="21"/>
        <v>2.2471910112359552</v>
      </c>
    </row>
    <row r="88" spans="1:30" s="22" customFormat="1" ht="34.5" customHeight="1">
      <c r="A88" s="108" t="s">
        <v>41</v>
      </c>
      <c r="B88" s="105" t="s">
        <v>42</v>
      </c>
      <c r="C88" s="105"/>
      <c r="D88" s="90"/>
      <c r="E88" s="54">
        <v>3622</v>
      </c>
      <c r="F88" s="54">
        <v>228</v>
      </c>
      <c r="G88" s="54">
        <v>195</v>
      </c>
      <c r="H88" s="54">
        <v>55</v>
      </c>
      <c r="I88" s="54">
        <v>0</v>
      </c>
      <c r="J88" s="54">
        <v>2</v>
      </c>
      <c r="K88" s="54">
        <v>5</v>
      </c>
      <c r="L88" s="54">
        <v>0</v>
      </c>
      <c r="M88" s="54">
        <v>0</v>
      </c>
      <c r="N88" s="54">
        <v>7</v>
      </c>
      <c r="O88" s="54">
        <v>0</v>
      </c>
      <c r="P88" s="54">
        <v>26</v>
      </c>
      <c r="Q88" s="54">
        <v>5</v>
      </c>
      <c r="R88" s="54">
        <v>3</v>
      </c>
      <c r="S88" s="54">
        <v>3</v>
      </c>
      <c r="T88" s="54">
        <v>24</v>
      </c>
      <c r="U88" s="54">
        <v>13</v>
      </c>
      <c r="V88" s="54">
        <v>71</v>
      </c>
      <c r="W88" s="54">
        <v>33</v>
      </c>
      <c r="X88" s="54">
        <v>2</v>
      </c>
      <c r="Y88" s="28"/>
      <c r="Z88" s="29">
        <f t="shared" si="16"/>
        <v>6.2948647156267263</v>
      </c>
      <c r="AA88" s="29">
        <f t="shared" si="19"/>
        <v>85.526315789473685</v>
      </c>
      <c r="AB88" s="29">
        <f t="shared" si="20"/>
        <v>193.26339039204859</v>
      </c>
      <c r="AC88" s="30">
        <f t="shared" si="22"/>
        <v>71.428571428571431</v>
      </c>
      <c r="AD88" s="29">
        <f t="shared" si="21"/>
        <v>3.070175438596491</v>
      </c>
    </row>
    <row r="89" spans="1:30" s="22" customFormat="1" ht="34.5" customHeight="1">
      <c r="A89" s="107"/>
      <c r="B89" s="105" t="s">
        <v>43</v>
      </c>
      <c r="C89" s="105"/>
      <c r="D89" s="90"/>
      <c r="E89" s="54">
        <v>9362</v>
      </c>
      <c r="F89" s="54">
        <v>632</v>
      </c>
      <c r="G89" s="54">
        <v>539</v>
      </c>
      <c r="H89" s="54">
        <v>178</v>
      </c>
      <c r="I89" s="54">
        <v>11</v>
      </c>
      <c r="J89" s="54">
        <v>5</v>
      </c>
      <c r="K89" s="54">
        <v>19</v>
      </c>
      <c r="L89" s="54">
        <v>0</v>
      </c>
      <c r="M89" s="54">
        <v>2</v>
      </c>
      <c r="N89" s="54">
        <v>26</v>
      </c>
      <c r="O89" s="54">
        <v>2</v>
      </c>
      <c r="P89" s="54">
        <v>76</v>
      </c>
      <c r="Q89" s="54">
        <v>20</v>
      </c>
      <c r="R89" s="54">
        <v>1</v>
      </c>
      <c r="S89" s="54">
        <v>4</v>
      </c>
      <c r="T89" s="54">
        <v>63</v>
      </c>
      <c r="U89" s="54">
        <v>21</v>
      </c>
      <c r="V89" s="54">
        <v>171</v>
      </c>
      <c r="W89" s="54">
        <v>93</v>
      </c>
      <c r="X89" s="54">
        <v>5</v>
      </c>
      <c r="Y89" s="28"/>
      <c r="Z89" s="29">
        <f t="shared" si="16"/>
        <v>6.7506942960905789</v>
      </c>
      <c r="AA89" s="29">
        <f t="shared" si="19"/>
        <v>85.284810126582272</v>
      </c>
      <c r="AB89" s="29">
        <f t="shared" si="20"/>
        <v>277.71843623157446</v>
      </c>
      <c r="AC89" s="30">
        <f t="shared" si="22"/>
        <v>73.076923076923066</v>
      </c>
      <c r="AD89" s="29">
        <f t="shared" si="21"/>
        <v>4.1139240506329111</v>
      </c>
    </row>
    <row r="90" spans="1:30" s="22" customFormat="1" ht="34.5" customHeight="1">
      <c r="A90" s="107"/>
      <c r="B90" s="105" t="s">
        <v>44</v>
      </c>
      <c r="C90" s="105"/>
      <c r="D90" s="90"/>
      <c r="E90" s="54">
        <v>7620</v>
      </c>
      <c r="F90" s="54">
        <v>545</v>
      </c>
      <c r="G90" s="54">
        <v>496</v>
      </c>
      <c r="H90" s="54">
        <v>153</v>
      </c>
      <c r="I90" s="54">
        <v>13</v>
      </c>
      <c r="J90" s="54">
        <v>9</v>
      </c>
      <c r="K90" s="54">
        <v>15</v>
      </c>
      <c r="L90" s="54">
        <v>0</v>
      </c>
      <c r="M90" s="54">
        <v>1</v>
      </c>
      <c r="N90" s="54">
        <v>25</v>
      </c>
      <c r="O90" s="54">
        <v>1</v>
      </c>
      <c r="P90" s="54">
        <v>73</v>
      </c>
      <c r="Q90" s="54">
        <v>13</v>
      </c>
      <c r="R90" s="54">
        <v>1</v>
      </c>
      <c r="S90" s="54">
        <v>1</v>
      </c>
      <c r="T90" s="54">
        <v>63</v>
      </c>
      <c r="U90" s="54">
        <v>15</v>
      </c>
      <c r="V90" s="54">
        <v>166</v>
      </c>
      <c r="W90" s="54">
        <v>49</v>
      </c>
      <c r="X90" s="54">
        <v>5</v>
      </c>
      <c r="Y90" s="28"/>
      <c r="Z90" s="29">
        <f t="shared" si="16"/>
        <v>7.1522309711286089</v>
      </c>
      <c r="AA90" s="29">
        <f t="shared" si="19"/>
        <v>91.009174311926614</v>
      </c>
      <c r="AB90" s="29">
        <f t="shared" si="20"/>
        <v>328.08398950131232</v>
      </c>
      <c r="AC90" s="30">
        <f t="shared" si="22"/>
        <v>60</v>
      </c>
      <c r="AD90" s="29">
        <f t="shared" si="21"/>
        <v>4.5871559633027523</v>
      </c>
    </row>
    <row r="91" spans="1:30" s="22" customFormat="1" ht="34.5" customHeight="1">
      <c r="A91" s="107"/>
      <c r="B91" s="105" t="s">
        <v>45</v>
      </c>
      <c r="C91" s="105"/>
      <c r="D91" s="90"/>
      <c r="E91" s="54">
        <v>6629</v>
      </c>
      <c r="F91" s="54">
        <v>502</v>
      </c>
      <c r="G91" s="54">
        <v>460</v>
      </c>
      <c r="H91" s="54">
        <v>121</v>
      </c>
      <c r="I91" s="54">
        <v>4</v>
      </c>
      <c r="J91" s="54">
        <v>5</v>
      </c>
      <c r="K91" s="54">
        <v>17</v>
      </c>
      <c r="L91" s="54">
        <v>1</v>
      </c>
      <c r="M91" s="54">
        <v>3</v>
      </c>
      <c r="N91" s="54">
        <v>25</v>
      </c>
      <c r="O91" s="54">
        <v>3</v>
      </c>
      <c r="P91" s="54">
        <v>70</v>
      </c>
      <c r="Q91" s="54">
        <v>10</v>
      </c>
      <c r="R91" s="54">
        <v>5</v>
      </c>
      <c r="S91" s="54">
        <v>3</v>
      </c>
      <c r="T91" s="54">
        <v>45</v>
      </c>
      <c r="U91" s="54">
        <v>14</v>
      </c>
      <c r="V91" s="54">
        <v>186</v>
      </c>
      <c r="W91" s="54">
        <v>42</v>
      </c>
      <c r="X91" s="54">
        <v>0</v>
      </c>
      <c r="Y91" s="28"/>
      <c r="Z91" s="29">
        <f t="shared" si="16"/>
        <v>7.5727862422688181</v>
      </c>
      <c r="AA91" s="29">
        <f t="shared" si="19"/>
        <v>91.633466135458164</v>
      </c>
      <c r="AB91" s="29">
        <f t="shared" si="20"/>
        <v>377.13078895761049</v>
      </c>
      <c r="AC91" s="30">
        <f t="shared" si="22"/>
        <v>68</v>
      </c>
      <c r="AD91" s="29">
        <f t="shared" si="21"/>
        <v>4.9800796812749004</v>
      </c>
    </row>
    <row r="92" spans="1:30" s="22" customFormat="1" ht="34.5" customHeight="1" thickBot="1">
      <c r="A92" s="107"/>
      <c r="B92" s="109" t="s">
        <v>46</v>
      </c>
      <c r="C92" s="110"/>
      <c r="D92" s="111"/>
      <c r="E92" s="59">
        <v>5427</v>
      </c>
      <c r="F92" s="59">
        <v>416</v>
      </c>
      <c r="G92" s="59">
        <v>363</v>
      </c>
      <c r="H92" s="59">
        <v>90</v>
      </c>
      <c r="I92" s="59">
        <v>9</v>
      </c>
      <c r="J92" s="59">
        <v>5</v>
      </c>
      <c r="K92" s="59">
        <v>17</v>
      </c>
      <c r="L92" s="59">
        <v>1</v>
      </c>
      <c r="M92" s="59">
        <v>5</v>
      </c>
      <c r="N92" s="59">
        <v>27</v>
      </c>
      <c r="O92" s="59">
        <v>3</v>
      </c>
      <c r="P92" s="59">
        <v>73</v>
      </c>
      <c r="Q92" s="59">
        <v>6</v>
      </c>
      <c r="R92" s="59">
        <v>0</v>
      </c>
      <c r="S92" s="59">
        <v>0</v>
      </c>
      <c r="T92" s="59">
        <v>26</v>
      </c>
      <c r="U92" s="59">
        <v>10</v>
      </c>
      <c r="V92" s="59">
        <v>152</v>
      </c>
      <c r="W92" s="59">
        <v>53</v>
      </c>
      <c r="X92" s="59">
        <v>1</v>
      </c>
      <c r="Y92" s="113"/>
      <c r="Z92" s="61">
        <f t="shared" si="16"/>
        <v>7.6653768196056751</v>
      </c>
      <c r="AA92" s="61">
        <f t="shared" si="19"/>
        <v>87.259615384615387</v>
      </c>
      <c r="AB92" s="61">
        <f t="shared" si="20"/>
        <v>497.51243781094524</v>
      </c>
      <c r="AC92" s="62">
        <f t="shared" si="22"/>
        <v>62.962962962962962</v>
      </c>
      <c r="AD92" s="61">
        <f t="shared" si="21"/>
        <v>6.4903846153846159</v>
      </c>
    </row>
    <row r="93" spans="1:30" s="22" customFormat="1" ht="34.5" customHeight="1" thickBot="1">
      <c r="A93" s="114"/>
      <c r="B93" s="115" t="s">
        <v>47</v>
      </c>
      <c r="C93" s="116"/>
      <c r="D93" s="117"/>
      <c r="E93" s="66">
        <v>37142</v>
      </c>
      <c r="F93" s="66">
        <v>2518</v>
      </c>
      <c r="G93" s="66">
        <v>2214</v>
      </c>
      <c r="H93" s="66">
        <v>648</v>
      </c>
      <c r="I93" s="66">
        <v>37</v>
      </c>
      <c r="J93" s="66">
        <v>27</v>
      </c>
      <c r="K93" s="66">
        <v>73</v>
      </c>
      <c r="L93" s="66">
        <v>2</v>
      </c>
      <c r="M93" s="66">
        <v>12</v>
      </c>
      <c r="N93" s="66">
        <v>112</v>
      </c>
      <c r="O93" s="66">
        <v>9</v>
      </c>
      <c r="P93" s="66">
        <v>357</v>
      </c>
      <c r="Q93" s="66">
        <v>63</v>
      </c>
      <c r="R93" s="66">
        <v>12</v>
      </c>
      <c r="S93" s="66">
        <v>15</v>
      </c>
      <c r="T93" s="66">
        <v>231</v>
      </c>
      <c r="U93" s="66">
        <v>80</v>
      </c>
      <c r="V93" s="66">
        <v>788</v>
      </c>
      <c r="W93" s="66">
        <v>304</v>
      </c>
      <c r="X93" s="66">
        <v>15</v>
      </c>
      <c r="Y93" s="119"/>
      <c r="Z93" s="68">
        <f t="shared" si="16"/>
        <v>6.7793872166280762</v>
      </c>
      <c r="AA93" s="68">
        <f t="shared" si="19"/>
        <v>87.926926131850678</v>
      </c>
      <c r="AB93" s="68">
        <f t="shared" si="20"/>
        <v>301.5454202789295</v>
      </c>
      <c r="AC93" s="69">
        <f t="shared" si="22"/>
        <v>65.178571428571431</v>
      </c>
      <c r="AD93" s="68">
        <f t="shared" si="21"/>
        <v>4.4479745830023827</v>
      </c>
    </row>
    <row r="94" spans="1:30" s="22" customFormat="1" ht="34.5" customHeight="1" thickTop="1">
      <c r="A94" s="107"/>
      <c r="B94" s="120" t="s">
        <v>37</v>
      </c>
      <c r="C94" s="120"/>
      <c r="D94" s="121"/>
      <c r="E94" s="71">
        <v>1760</v>
      </c>
      <c r="F94" s="71">
        <v>80</v>
      </c>
      <c r="G94" s="71">
        <v>76</v>
      </c>
      <c r="H94" s="71">
        <v>24</v>
      </c>
      <c r="I94" s="71">
        <v>0</v>
      </c>
      <c r="J94" s="71">
        <v>0</v>
      </c>
      <c r="K94" s="71">
        <v>1</v>
      </c>
      <c r="L94" s="71">
        <v>0</v>
      </c>
      <c r="M94" s="71">
        <v>0</v>
      </c>
      <c r="N94" s="71">
        <v>1</v>
      </c>
      <c r="O94" s="71">
        <v>0</v>
      </c>
      <c r="P94" s="71">
        <v>34</v>
      </c>
      <c r="Q94" s="71">
        <v>2</v>
      </c>
      <c r="R94" s="71">
        <v>1</v>
      </c>
      <c r="S94" s="71">
        <v>0</v>
      </c>
      <c r="T94" s="71">
        <v>2</v>
      </c>
      <c r="U94" s="71">
        <v>0</v>
      </c>
      <c r="V94" s="71">
        <v>14</v>
      </c>
      <c r="W94" s="71">
        <v>4</v>
      </c>
      <c r="X94" s="71">
        <v>1</v>
      </c>
      <c r="Y94" s="45"/>
      <c r="Z94" s="46">
        <f t="shared" si="16"/>
        <v>4.5454545454545459</v>
      </c>
      <c r="AA94" s="46">
        <f t="shared" si="19"/>
        <v>95</v>
      </c>
      <c r="AB94" s="46">
        <f t="shared" si="20"/>
        <v>56.818181818181813</v>
      </c>
      <c r="AC94" s="30">
        <f t="shared" si="22"/>
        <v>100</v>
      </c>
      <c r="AD94" s="46">
        <f t="shared" si="21"/>
        <v>1.25</v>
      </c>
    </row>
    <row r="95" spans="1:30" s="22" customFormat="1" ht="34.5" customHeight="1">
      <c r="A95" s="107"/>
      <c r="B95" s="105" t="s">
        <v>38</v>
      </c>
      <c r="C95" s="105"/>
      <c r="D95" s="90"/>
      <c r="E95" s="54">
        <v>2360</v>
      </c>
      <c r="F95" s="54">
        <v>88</v>
      </c>
      <c r="G95" s="54">
        <v>82</v>
      </c>
      <c r="H95" s="54">
        <v>25</v>
      </c>
      <c r="I95" s="54">
        <v>0</v>
      </c>
      <c r="J95" s="54">
        <v>0</v>
      </c>
      <c r="K95" s="54">
        <v>1</v>
      </c>
      <c r="L95" s="54">
        <v>0</v>
      </c>
      <c r="M95" s="54">
        <v>0</v>
      </c>
      <c r="N95" s="54">
        <v>1</v>
      </c>
      <c r="O95" s="54">
        <v>0</v>
      </c>
      <c r="P95" s="54">
        <v>38</v>
      </c>
      <c r="Q95" s="54">
        <v>0</v>
      </c>
      <c r="R95" s="54">
        <v>1</v>
      </c>
      <c r="S95" s="54">
        <v>0</v>
      </c>
      <c r="T95" s="54">
        <v>0</v>
      </c>
      <c r="U95" s="54">
        <v>2</v>
      </c>
      <c r="V95" s="54">
        <v>17</v>
      </c>
      <c r="W95" s="54">
        <v>6</v>
      </c>
      <c r="X95" s="54">
        <v>0</v>
      </c>
      <c r="Y95" s="28"/>
      <c r="Z95" s="29">
        <f t="shared" si="16"/>
        <v>3.7288135593220342</v>
      </c>
      <c r="AA95" s="29">
        <f t="shared" si="19"/>
        <v>93.181818181818173</v>
      </c>
      <c r="AB95" s="29">
        <f t="shared" si="20"/>
        <v>42.372881355932201</v>
      </c>
      <c r="AC95" s="30">
        <f t="shared" si="22"/>
        <v>100</v>
      </c>
      <c r="AD95" s="29">
        <f t="shared" si="21"/>
        <v>1.1363636363636365</v>
      </c>
    </row>
    <row r="96" spans="1:30" s="22" customFormat="1" ht="34.5" customHeight="1">
      <c r="A96" s="107"/>
      <c r="B96" s="105" t="s">
        <v>39</v>
      </c>
      <c r="C96" s="105"/>
      <c r="D96" s="90"/>
      <c r="E96" s="54">
        <v>2837</v>
      </c>
      <c r="F96" s="54">
        <v>121</v>
      </c>
      <c r="G96" s="54">
        <v>111</v>
      </c>
      <c r="H96" s="54">
        <v>26</v>
      </c>
      <c r="I96" s="54">
        <v>0</v>
      </c>
      <c r="J96" s="54">
        <v>0</v>
      </c>
      <c r="K96" s="54">
        <v>0</v>
      </c>
      <c r="L96" s="54">
        <v>0</v>
      </c>
      <c r="M96" s="54">
        <v>0</v>
      </c>
      <c r="N96" s="54">
        <v>0</v>
      </c>
      <c r="O96" s="54">
        <v>0</v>
      </c>
      <c r="P96" s="54">
        <v>46</v>
      </c>
      <c r="Q96" s="54">
        <v>2</v>
      </c>
      <c r="R96" s="54">
        <v>2</v>
      </c>
      <c r="S96" s="54">
        <v>0</v>
      </c>
      <c r="T96" s="54">
        <v>3</v>
      </c>
      <c r="U96" s="54">
        <v>4</v>
      </c>
      <c r="V96" s="54">
        <v>30</v>
      </c>
      <c r="W96" s="54">
        <v>10</v>
      </c>
      <c r="X96" s="54">
        <v>1</v>
      </c>
      <c r="Y96" s="28"/>
      <c r="Z96" s="29">
        <f t="shared" ref="Z96:AA104" si="23">F96/E96*100</f>
        <v>4.2650687345787803</v>
      </c>
      <c r="AA96" s="29">
        <f t="shared" si="19"/>
        <v>91.735537190082653</v>
      </c>
      <c r="AB96" s="29">
        <f t="shared" si="20"/>
        <v>0</v>
      </c>
      <c r="AC96" s="30" t="s">
        <v>34</v>
      </c>
      <c r="AD96" s="29">
        <f t="shared" si="21"/>
        <v>0</v>
      </c>
    </row>
    <row r="97" spans="1:30" s="22" customFormat="1" ht="34.5" customHeight="1">
      <c r="A97" s="107"/>
      <c r="B97" s="105" t="s">
        <v>40</v>
      </c>
      <c r="C97" s="105"/>
      <c r="D97" s="90"/>
      <c r="E97" s="54">
        <v>3938</v>
      </c>
      <c r="F97" s="54">
        <v>169</v>
      </c>
      <c r="G97" s="54">
        <v>161</v>
      </c>
      <c r="H97" s="54">
        <v>37</v>
      </c>
      <c r="I97" s="54">
        <v>1</v>
      </c>
      <c r="J97" s="54">
        <v>0</v>
      </c>
      <c r="K97" s="54">
        <v>1</v>
      </c>
      <c r="L97" s="54">
        <v>0</v>
      </c>
      <c r="M97" s="54">
        <v>2</v>
      </c>
      <c r="N97" s="54">
        <v>3</v>
      </c>
      <c r="O97" s="54">
        <v>0</v>
      </c>
      <c r="P97" s="54">
        <v>52</v>
      </c>
      <c r="Q97" s="54">
        <v>3</v>
      </c>
      <c r="R97" s="54">
        <v>2</v>
      </c>
      <c r="S97" s="54">
        <v>0</v>
      </c>
      <c r="T97" s="54">
        <v>10</v>
      </c>
      <c r="U97" s="54">
        <v>8</v>
      </c>
      <c r="V97" s="54">
        <v>57</v>
      </c>
      <c r="W97" s="54">
        <v>8</v>
      </c>
      <c r="X97" s="54">
        <v>0</v>
      </c>
      <c r="Y97" s="28"/>
      <c r="Z97" s="29">
        <f t="shared" si="23"/>
        <v>4.2915185373285931</v>
      </c>
      <c r="AA97" s="29">
        <f t="shared" si="19"/>
        <v>95.26627218934911</v>
      </c>
      <c r="AB97" s="29">
        <f t="shared" si="20"/>
        <v>76.180802437785687</v>
      </c>
      <c r="AC97" s="30">
        <f t="shared" si="22"/>
        <v>33.333333333333329</v>
      </c>
      <c r="AD97" s="29">
        <f t="shared" si="21"/>
        <v>1.7751479289940828</v>
      </c>
    </row>
    <row r="98" spans="1:30" s="22" customFormat="1" ht="34.5" customHeight="1">
      <c r="A98" s="108" t="s">
        <v>48</v>
      </c>
      <c r="B98" s="105" t="s">
        <v>42</v>
      </c>
      <c r="C98" s="105"/>
      <c r="D98" s="90"/>
      <c r="E98" s="54">
        <v>7331</v>
      </c>
      <c r="F98" s="54">
        <v>342</v>
      </c>
      <c r="G98" s="54">
        <v>311</v>
      </c>
      <c r="H98" s="54">
        <v>104</v>
      </c>
      <c r="I98" s="54">
        <v>3</v>
      </c>
      <c r="J98" s="54">
        <v>2</v>
      </c>
      <c r="K98" s="54">
        <v>5</v>
      </c>
      <c r="L98" s="54">
        <v>0</v>
      </c>
      <c r="M98" s="54">
        <v>0</v>
      </c>
      <c r="N98" s="54">
        <v>7</v>
      </c>
      <c r="O98" s="54">
        <v>0</v>
      </c>
      <c r="P98" s="54">
        <v>79</v>
      </c>
      <c r="Q98" s="54">
        <v>9</v>
      </c>
      <c r="R98" s="54">
        <v>2</v>
      </c>
      <c r="S98" s="54">
        <v>0</v>
      </c>
      <c r="T98" s="54">
        <v>8</v>
      </c>
      <c r="U98" s="54">
        <v>11</v>
      </c>
      <c r="V98" s="54">
        <v>101</v>
      </c>
      <c r="W98" s="54">
        <v>31</v>
      </c>
      <c r="X98" s="54">
        <v>2</v>
      </c>
      <c r="Y98" s="28"/>
      <c r="Z98" s="29">
        <f t="shared" si="23"/>
        <v>4.6651207202291634</v>
      </c>
      <c r="AA98" s="29">
        <f t="shared" si="19"/>
        <v>90.935672514619881</v>
      </c>
      <c r="AB98" s="29">
        <f t="shared" si="20"/>
        <v>95.484927022234345</v>
      </c>
      <c r="AC98" s="30">
        <f t="shared" si="22"/>
        <v>71.428571428571431</v>
      </c>
      <c r="AD98" s="29">
        <f t="shared" si="21"/>
        <v>2.0467836257309941</v>
      </c>
    </row>
    <row r="99" spans="1:30" s="22" customFormat="1" ht="34.5" customHeight="1">
      <c r="A99" s="107"/>
      <c r="B99" s="105" t="s">
        <v>43</v>
      </c>
      <c r="C99" s="105"/>
      <c r="D99" s="90"/>
      <c r="E99" s="54">
        <v>11810</v>
      </c>
      <c r="F99" s="54">
        <v>635</v>
      </c>
      <c r="G99" s="54">
        <v>589</v>
      </c>
      <c r="H99" s="54">
        <v>189</v>
      </c>
      <c r="I99" s="54">
        <v>4</v>
      </c>
      <c r="J99" s="54">
        <v>3</v>
      </c>
      <c r="K99" s="54">
        <v>5</v>
      </c>
      <c r="L99" s="54">
        <v>0</v>
      </c>
      <c r="M99" s="54">
        <v>0</v>
      </c>
      <c r="N99" s="54">
        <v>8</v>
      </c>
      <c r="O99" s="54">
        <v>0</v>
      </c>
      <c r="P99" s="54">
        <v>142</v>
      </c>
      <c r="Q99" s="54">
        <v>8</v>
      </c>
      <c r="R99" s="54">
        <v>3</v>
      </c>
      <c r="S99" s="54">
        <v>1</v>
      </c>
      <c r="T99" s="54">
        <v>25</v>
      </c>
      <c r="U99" s="54">
        <v>8</v>
      </c>
      <c r="V99" s="54">
        <v>215</v>
      </c>
      <c r="W99" s="54">
        <v>46</v>
      </c>
      <c r="X99" s="54">
        <v>7</v>
      </c>
      <c r="Y99" s="28"/>
      <c r="Z99" s="29">
        <f t="shared" si="23"/>
        <v>5.3767993226079591</v>
      </c>
      <c r="AA99" s="29">
        <f t="shared" si="19"/>
        <v>92.755905511811022</v>
      </c>
      <c r="AB99" s="29">
        <f t="shared" si="20"/>
        <v>67.739204064352251</v>
      </c>
      <c r="AC99" s="30">
        <f t="shared" si="22"/>
        <v>62.5</v>
      </c>
      <c r="AD99" s="29">
        <f t="shared" si="21"/>
        <v>1.2598425196850394</v>
      </c>
    </row>
    <row r="100" spans="1:30" s="22" customFormat="1" ht="34.5" customHeight="1">
      <c r="A100" s="107"/>
      <c r="B100" s="105" t="s">
        <v>44</v>
      </c>
      <c r="C100" s="105"/>
      <c r="D100" s="90"/>
      <c r="E100" s="54">
        <v>8003</v>
      </c>
      <c r="F100" s="54">
        <v>445</v>
      </c>
      <c r="G100" s="54">
        <v>422</v>
      </c>
      <c r="H100" s="54">
        <v>128</v>
      </c>
      <c r="I100" s="54">
        <v>0</v>
      </c>
      <c r="J100" s="54">
        <v>2</v>
      </c>
      <c r="K100" s="54">
        <v>3</v>
      </c>
      <c r="L100" s="54">
        <v>0</v>
      </c>
      <c r="M100" s="54">
        <v>0</v>
      </c>
      <c r="N100" s="54">
        <v>5</v>
      </c>
      <c r="O100" s="54">
        <v>1</v>
      </c>
      <c r="P100" s="54">
        <v>106</v>
      </c>
      <c r="Q100" s="54">
        <v>8</v>
      </c>
      <c r="R100" s="54">
        <v>2</v>
      </c>
      <c r="S100" s="54">
        <v>2</v>
      </c>
      <c r="T100" s="54">
        <v>21</v>
      </c>
      <c r="U100" s="54">
        <v>11</v>
      </c>
      <c r="V100" s="54">
        <v>157</v>
      </c>
      <c r="W100" s="54">
        <v>23</v>
      </c>
      <c r="X100" s="54">
        <v>5</v>
      </c>
      <c r="Y100" s="28"/>
      <c r="Z100" s="29">
        <f t="shared" si="23"/>
        <v>5.5604148444333372</v>
      </c>
      <c r="AA100" s="29">
        <f t="shared" si="23"/>
        <v>94.831460674157313</v>
      </c>
      <c r="AB100" s="29">
        <f t="shared" si="20"/>
        <v>62.476571285767839</v>
      </c>
      <c r="AC100" s="30">
        <f t="shared" si="22"/>
        <v>60</v>
      </c>
      <c r="AD100" s="29">
        <f t="shared" si="21"/>
        <v>1.1235955056179776</v>
      </c>
    </row>
    <row r="101" spans="1:30" s="22" customFormat="1" ht="34.5" customHeight="1">
      <c r="A101" s="107"/>
      <c r="B101" s="105" t="s">
        <v>45</v>
      </c>
      <c r="C101" s="105"/>
      <c r="D101" s="90"/>
      <c r="E101" s="54">
        <v>6761</v>
      </c>
      <c r="F101" s="54">
        <v>376</v>
      </c>
      <c r="G101" s="54">
        <v>351</v>
      </c>
      <c r="H101" s="54">
        <v>101</v>
      </c>
      <c r="I101" s="54">
        <v>4</v>
      </c>
      <c r="J101" s="54">
        <v>2</v>
      </c>
      <c r="K101" s="54">
        <v>6</v>
      </c>
      <c r="L101" s="54">
        <v>0</v>
      </c>
      <c r="M101" s="54">
        <v>2</v>
      </c>
      <c r="N101" s="54">
        <v>10</v>
      </c>
      <c r="O101" s="54">
        <v>1</v>
      </c>
      <c r="P101" s="54">
        <v>82</v>
      </c>
      <c r="Q101" s="54">
        <v>3</v>
      </c>
      <c r="R101" s="54">
        <v>1</v>
      </c>
      <c r="S101" s="54">
        <v>1</v>
      </c>
      <c r="T101" s="54">
        <v>17</v>
      </c>
      <c r="U101" s="54">
        <v>7</v>
      </c>
      <c r="V101" s="54">
        <v>140</v>
      </c>
      <c r="W101" s="54">
        <v>25</v>
      </c>
      <c r="X101" s="54">
        <v>1</v>
      </c>
      <c r="Y101" s="28"/>
      <c r="Z101" s="29">
        <f t="shared" si="23"/>
        <v>5.561307498890697</v>
      </c>
      <c r="AA101" s="29">
        <f t="shared" si="23"/>
        <v>93.351063829787222</v>
      </c>
      <c r="AB101" s="29">
        <f t="shared" si="20"/>
        <v>147.90711433219937</v>
      </c>
      <c r="AC101" s="30">
        <f t="shared" si="22"/>
        <v>60</v>
      </c>
      <c r="AD101" s="29">
        <f t="shared" si="21"/>
        <v>2.6595744680851063</v>
      </c>
    </row>
    <row r="102" spans="1:30" s="22" customFormat="1" ht="34.5" customHeight="1" thickBot="1">
      <c r="A102" s="107"/>
      <c r="B102" s="109" t="s">
        <v>46</v>
      </c>
      <c r="C102" s="110"/>
      <c r="D102" s="111"/>
      <c r="E102" s="59">
        <v>4320</v>
      </c>
      <c r="F102" s="59">
        <v>285</v>
      </c>
      <c r="G102" s="59">
        <v>259</v>
      </c>
      <c r="H102" s="59">
        <v>84</v>
      </c>
      <c r="I102" s="59">
        <v>2</v>
      </c>
      <c r="J102" s="59">
        <v>3</v>
      </c>
      <c r="K102" s="59">
        <v>5</v>
      </c>
      <c r="L102" s="59">
        <v>0</v>
      </c>
      <c r="M102" s="59">
        <v>0</v>
      </c>
      <c r="N102" s="59">
        <v>8</v>
      </c>
      <c r="O102" s="59">
        <v>0</v>
      </c>
      <c r="P102" s="59">
        <v>76</v>
      </c>
      <c r="Q102" s="59">
        <v>4</v>
      </c>
      <c r="R102" s="59">
        <v>2</v>
      </c>
      <c r="S102" s="59">
        <v>0</v>
      </c>
      <c r="T102" s="59">
        <v>10</v>
      </c>
      <c r="U102" s="59">
        <v>3</v>
      </c>
      <c r="V102" s="59">
        <v>84</v>
      </c>
      <c r="W102" s="59">
        <v>26</v>
      </c>
      <c r="X102" s="59">
        <v>0</v>
      </c>
      <c r="Y102" s="113"/>
      <c r="Z102" s="61">
        <f t="shared" si="23"/>
        <v>6.5972222222222223</v>
      </c>
      <c r="AA102" s="61">
        <f t="shared" si="23"/>
        <v>90.877192982456151</v>
      </c>
      <c r="AB102" s="61">
        <f t="shared" si="20"/>
        <v>185.18518518518519</v>
      </c>
      <c r="AC102" s="62">
        <f t="shared" si="22"/>
        <v>62.5</v>
      </c>
      <c r="AD102" s="61">
        <f t="shared" si="21"/>
        <v>2.807017543859649</v>
      </c>
    </row>
    <row r="103" spans="1:30" s="22" customFormat="1" ht="34.5" customHeight="1" thickBot="1">
      <c r="A103" s="114"/>
      <c r="B103" s="115" t="s">
        <v>47</v>
      </c>
      <c r="C103" s="116"/>
      <c r="D103" s="117"/>
      <c r="E103" s="66">
        <v>49120</v>
      </c>
      <c r="F103" s="66">
        <v>2541</v>
      </c>
      <c r="G103" s="66">
        <v>2362</v>
      </c>
      <c r="H103" s="66">
        <v>718</v>
      </c>
      <c r="I103" s="66">
        <v>14</v>
      </c>
      <c r="J103" s="66">
        <v>12</v>
      </c>
      <c r="K103" s="66">
        <v>27</v>
      </c>
      <c r="L103" s="66">
        <v>0</v>
      </c>
      <c r="M103" s="66">
        <v>4</v>
      </c>
      <c r="N103" s="66">
        <v>43</v>
      </c>
      <c r="O103" s="66">
        <v>2</v>
      </c>
      <c r="P103" s="66">
        <v>655</v>
      </c>
      <c r="Q103" s="66">
        <v>39</v>
      </c>
      <c r="R103" s="66">
        <v>16</v>
      </c>
      <c r="S103" s="66">
        <v>4</v>
      </c>
      <c r="T103" s="66">
        <v>96</v>
      </c>
      <c r="U103" s="66">
        <v>54</v>
      </c>
      <c r="V103" s="66">
        <v>815</v>
      </c>
      <c r="W103" s="66">
        <v>179</v>
      </c>
      <c r="X103" s="66">
        <v>17</v>
      </c>
      <c r="Y103" s="119"/>
      <c r="Z103" s="68">
        <f t="shared" si="23"/>
        <v>5.1730456026058631</v>
      </c>
      <c r="AA103" s="68">
        <f t="shared" si="23"/>
        <v>92.955529319165692</v>
      </c>
      <c r="AB103" s="68">
        <f t="shared" si="20"/>
        <v>87.54071661237785</v>
      </c>
      <c r="AC103" s="69">
        <f t="shared" si="22"/>
        <v>62.790697674418603</v>
      </c>
      <c r="AD103" s="68">
        <f t="shared" si="21"/>
        <v>1.6922471467926012</v>
      </c>
    </row>
    <row r="104" spans="1:30" s="22" customFormat="1" ht="34.5" customHeight="1" thickTop="1">
      <c r="A104" s="98"/>
      <c r="B104" s="99" t="s">
        <v>36</v>
      </c>
      <c r="C104" s="100"/>
      <c r="D104" s="101"/>
      <c r="E104" s="71">
        <v>86262</v>
      </c>
      <c r="F104" s="71">
        <v>5059</v>
      </c>
      <c r="G104" s="71">
        <v>4576</v>
      </c>
      <c r="H104" s="71">
        <v>1366</v>
      </c>
      <c r="I104" s="71">
        <v>51</v>
      </c>
      <c r="J104" s="71">
        <v>39</v>
      </c>
      <c r="K104" s="71">
        <v>100</v>
      </c>
      <c r="L104" s="71">
        <v>2</v>
      </c>
      <c r="M104" s="71">
        <v>16</v>
      </c>
      <c r="N104" s="71">
        <v>155</v>
      </c>
      <c r="O104" s="71">
        <v>11</v>
      </c>
      <c r="P104" s="71">
        <v>1012</v>
      </c>
      <c r="Q104" s="71">
        <v>102</v>
      </c>
      <c r="R104" s="71">
        <v>28</v>
      </c>
      <c r="S104" s="71">
        <v>19</v>
      </c>
      <c r="T104" s="71">
        <v>327</v>
      </c>
      <c r="U104" s="71">
        <v>134</v>
      </c>
      <c r="V104" s="71">
        <v>1603</v>
      </c>
      <c r="W104" s="71">
        <v>483</v>
      </c>
      <c r="X104" s="71">
        <v>32</v>
      </c>
      <c r="Y104" s="45"/>
      <c r="Z104" s="46">
        <f>F104/E104*100</f>
        <v>5.8646912893278618</v>
      </c>
      <c r="AA104" s="46">
        <f t="shared" si="23"/>
        <v>90.452658628187393</v>
      </c>
      <c r="AB104" s="46">
        <f t="shared" si="20"/>
        <v>179.68514525515292</v>
      </c>
      <c r="AC104" s="47">
        <f t="shared" si="22"/>
        <v>64.516129032258064</v>
      </c>
      <c r="AD104" s="46">
        <f t="shared" si="21"/>
        <v>3.0638466100019768</v>
      </c>
    </row>
    <row r="105" spans="1:30" ht="10.5" customHeight="1">
      <c r="D105" s="127"/>
      <c r="E105" s="127"/>
      <c r="F105" s="127"/>
      <c r="G105" s="127"/>
      <c r="H105" s="127"/>
      <c r="I105" s="127"/>
      <c r="J105" s="127"/>
      <c r="K105" s="128"/>
      <c r="L105" s="127"/>
      <c r="M105" s="127"/>
      <c r="N105" s="127"/>
      <c r="O105" s="127"/>
      <c r="P105" s="127"/>
      <c r="Q105" s="127"/>
      <c r="R105" s="127"/>
      <c r="S105" s="127"/>
      <c r="T105" s="127"/>
      <c r="U105" s="127"/>
      <c r="V105" s="127"/>
      <c r="W105" s="127"/>
      <c r="X105" s="127"/>
      <c r="Y105" s="129"/>
      <c r="Z105" s="129"/>
      <c r="AA105" s="129"/>
      <c r="AB105" s="129"/>
      <c r="AC105" s="130"/>
      <c r="AD105" s="129"/>
    </row>
    <row r="106" spans="1:30" ht="17.100000000000001" customHeight="1">
      <c r="D106" s="132"/>
      <c r="E106" s="132"/>
      <c r="F106" s="132"/>
      <c r="G106" s="132"/>
      <c r="H106" s="132"/>
      <c r="I106" s="132"/>
      <c r="J106" s="132"/>
      <c r="L106" s="132"/>
      <c r="M106" s="132"/>
      <c r="N106" s="132"/>
      <c r="O106" s="132"/>
      <c r="P106" s="132"/>
      <c r="Q106" s="132"/>
      <c r="R106" s="132"/>
      <c r="S106" s="132"/>
      <c r="T106" s="132"/>
      <c r="U106" s="132"/>
      <c r="V106" s="132"/>
      <c r="W106" s="132"/>
      <c r="X106" s="132"/>
    </row>
  </sheetData>
  <mergeCells count="96">
    <mergeCell ref="AA2:AD2"/>
    <mergeCell ref="A3:C8"/>
    <mergeCell ref="D3:D8"/>
    <mergeCell ref="E3:E8"/>
    <mergeCell ref="F3:F8"/>
    <mergeCell ref="G3:G8"/>
    <mergeCell ref="H3:V3"/>
    <mergeCell ref="W3:W8"/>
    <mergeCell ref="X3:X8"/>
    <mergeCell ref="Y3:Y8"/>
    <mergeCell ref="AA3:AA8"/>
    <mergeCell ref="AB3:AB8"/>
    <mergeCell ref="AC3:AC8"/>
    <mergeCell ref="AD3:AD8"/>
    <mergeCell ref="H4:H8"/>
    <mergeCell ref="I4:N5"/>
    <mergeCell ref="O4:O8"/>
    <mergeCell ref="P4:P8"/>
    <mergeCell ref="Q4:Q8"/>
    <mergeCell ref="J6:J8"/>
    <mergeCell ref="K6:K8"/>
    <mergeCell ref="M6:M8"/>
    <mergeCell ref="N6:N8"/>
    <mergeCell ref="Z3:Z8"/>
    <mergeCell ref="L7:L8"/>
    <mergeCell ref="A13:C13"/>
    <mergeCell ref="AA37:AD37"/>
    <mergeCell ref="A38:C43"/>
    <mergeCell ref="D38:D43"/>
    <mergeCell ref="E38:E43"/>
    <mergeCell ref="F38:F43"/>
    <mergeCell ref="G38:G43"/>
    <mergeCell ref="H38:V38"/>
    <mergeCell ref="W38:W43"/>
    <mergeCell ref="R4:R8"/>
    <mergeCell ref="S4:S8"/>
    <mergeCell ref="T4:T8"/>
    <mergeCell ref="U4:U8"/>
    <mergeCell ref="V4:V8"/>
    <mergeCell ref="I6:I8"/>
    <mergeCell ref="AD38:AD43"/>
    <mergeCell ref="H39:H43"/>
    <mergeCell ref="I39:N40"/>
    <mergeCell ref="O39:O43"/>
    <mergeCell ref="P39:P43"/>
    <mergeCell ref="Q39:Q43"/>
    <mergeCell ref="R39:R43"/>
    <mergeCell ref="S39:S43"/>
    <mergeCell ref="T39:T43"/>
    <mergeCell ref="U39:U43"/>
    <mergeCell ref="X38:X43"/>
    <mergeCell ref="Y38:Y43"/>
    <mergeCell ref="Z38:Z43"/>
    <mergeCell ref="AA38:AA43"/>
    <mergeCell ref="AB38:AB43"/>
    <mergeCell ref="AC38:AC43"/>
    <mergeCell ref="V39:V43"/>
    <mergeCell ref="I41:I43"/>
    <mergeCell ref="J41:J43"/>
    <mergeCell ref="K41:K43"/>
    <mergeCell ref="M41:M43"/>
    <mergeCell ref="N41:N43"/>
    <mergeCell ref="L42:L43"/>
    <mergeCell ref="AC73:AC78"/>
    <mergeCell ref="AD73:AD78"/>
    <mergeCell ref="A48:C48"/>
    <mergeCell ref="AA72:AD72"/>
    <mergeCell ref="A73:C78"/>
    <mergeCell ref="D73:D78"/>
    <mergeCell ref="E73:E78"/>
    <mergeCell ref="F73:F78"/>
    <mergeCell ref="G73:G78"/>
    <mergeCell ref="H73:V73"/>
    <mergeCell ref="W73:W78"/>
    <mergeCell ref="X73:X78"/>
    <mergeCell ref="R74:R78"/>
    <mergeCell ref="Y73:Y78"/>
    <mergeCell ref="Z73:Z78"/>
    <mergeCell ref="AA73:AA78"/>
    <mergeCell ref="AB73:AB78"/>
    <mergeCell ref="A83:C83"/>
    <mergeCell ref="S74:S78"/>
    <mergeCell ref="T74:T78"/>
    <mergeCell ref="U74:U78"/>
    <mergeCell ref="V74:V78"/>
    <mergeCell ref="I76:I78"/>
    <mergeCell ref="J76:J78"/>
    <mergeCell ref="K76:K78"/>
    <mergeCell ref="M76:M78"/>
    <mergeCell ref="N76:N78"/>
    <mergeCell ref="L77:L78"/>
    <mergeCell ref="H74:H78"/>
    <mergeCell ref="I74:N75"/>
    <mergeCell ref="O74:O78"/>
    <mergeCell ref="P74:P78"/>
    <mergeCell ref="Q74:Q78"/>
  </mergeCells>
  <phoneticPr fontId="3"/>
  <pageMargins left="0.47244094488188981" right="0.23622047244094491" top="0.70866141732283472" bottom="0.47244094488188981" header="0.31496062992125984" footer="0.31496062992125984"/>
  <pageSetup paperSize="9" scale="39" pageOrder="overThenDown" orientation="landscape" horizontalDpi="300" verticalDpi="300" r:id="rId1"/>
  <headerFooter alignWithMargins="0"/>
  <rowBreaks count="2" manualBreakCount="2">
    <brk id="35" max="29" man="1"/>
    <brk id="70" max="29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B43"/>
  <sheetViews>
    <sheetView view="pageBreakPreview" zoomScale="70" zoomScaleNormal="75" zoomScaleSheetLayoutView="70" workbookViewId="0">
      <selection activeCell="L17" sqref="L17"/>
    </sheetView>
  </sheetViews>
  <sheetFormatPr defaultColWidth="11.625" defaultRowHeight="17.25"/>
  <cols>
    <col min="1" max="1" width="2.625" style="264" customWidth="1"/>
    <col min="2" max="2" width="9.75" style="264" customWidth="1"/>
    <col min="3" max="3" width="9.125" style="131" customWidth="1"/>
    <col min="4" max="22" width="8.25" style="131" customWidth="1"/>
    <col min="23" max="23" width="8.25" style="132" customWidth="1"/>
    <col min="24" max="24" width="11.625" style="132" customWidth="1"/>
    <col min="25" max="25" width="11.25" style="132" customWidth="1"/>
    <col min="26" max="26" width="10.375" style="132" customWidth="1"/>
    <col min="27" max="27" width="8.25" style="132" customWidth="1"/>
    <col min="28" max="32" width="12.625" style="131" customWidth="1"/>
    <col min="33" max="16384" width="11.625" style="131"/>
  </cols>
  <sheetData>
    <row r="1" spans="1:27" s="228" customFormat="1" ht="30" customHeight="1">
      <c r="A1" s="227"/>
      <c r="B1" s="227"/>
      <c r="C1" s="135" t="s">
        <v>118</v>
      </c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  <c r="P1" s="134"/>
      <c r="Q1" s="134"/>
      <c r="R1" s="134"/>
      <c r="S1" s="134"/>
      <c r="T1" s="134"/>
      <c r="U1" s="134"/>
      <c r="V1" s="134"/>
      <c r="W1" s="162"/>
      <c r="X1" s="162"/>
      <c r="Y1" s="162"/>
      <c r="Z1" s="162"/>
      <c r="AA1" s="162"/>
    </row>
    <row r="2" spans="1:27" s="86" customFormat="1" ht="30" customHeight="1">
      <c r="A2" s="137"/>
      <c r="B2" s="229" t="s">
        <v>119</v>
      </c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  <c r="U2" s="137"/>
      <c r="V2" s="137"/>
      <c r="W2" s="431" t="s">
        <v>120</v>
      </c>
      <c r="X2" s="431"/>
      <c r="Y2" s="431"/>
      <c r="Z2" s="431"/>
      <c r="AA2" s="431"/>
    </row>
    <row r="3" spans="1:27" s="141" customFormat="1" ht="30" customHeight="1">
      <c r="A3" s="403" t="s">
        <v>3</v>
      </c>
      <c r="B3" s="404"/>
      <c r="C3" s="412" t="s">
        <v>5</v>
      </c>
      <c r="D3" s="412" t="s">
        <v>6</v>
      </c>
      <c r="E3" s="412" t="s">
        <v>7</v>
      </c>
      <c r="F3" s="432" t="s">
        <v>8</v>
      </c>
      <c r="G3" s="433"/>
      <c r="H3" s="433"/>
      <c r="I3" s="433"/>
      <c r="J3" s="433"/>
      <c r="K3" s="433"/>
      <c r="L3" s="433"/>
      <c r="M3" s="433"/>
      <c r="N3" s="433"/>
      <c r="O3" s="433"/>
      <c r="P3" s="433"/>
      <c r="Q3" s="433"/>
      <c r="R3" s="433"/>
      <c r="S3" s="433"/>
      <c r="T3" s="434"/>
      <c r="U3" s="428" t="s">
        <v>9</v>
      </c>
      <c r="V3" s="428" t="s">
        <v>10</v>
      </c>
      <c r="W3" s="425" t="s">
        <v>12</v>
      </c>
      <c r="X3" s="425" t="s">
        <v>13</v>
      </c>
      <c r="Y3" s="425" t="s">
        <v>14</v>
      </c>
      <c r="Z3" s="425" t="s">
        <v>15</v>
      </c>
      <c r="AA3" s="425" t="s">
        <v>16</v>
      </c>
    </row>
    <row r="4" spans="1:27" s="141" customFormat="1" ht="30" customHeight="1">
      <c r="A4" s="405"/>
      <c r="B4" s="406"/>
      <c r="C4" s="413"/>
      <c r="D4" s="413"/>
      <c r="E4" s="413"/>
      <c r="F4" s="428" t="s">
        <v>17</v>
      </c>
      <c r="G4" s="403" t="s">
        <v>121</v>
      </c>
      <c r="H4" s="404"/>
      <c r="I4" s="404"/>
      <c r="J4" s="404"/>
      <c r="K4" s="404"/>
      <c r="L4" s="429"/>
      <c r="M4" s="412" t="s">
        <v>19</v>
      </c>
      <c r="N4" s="412" t="s">
        <v>20</v>
      </c>
      <c r="O4" s="412" t="s">
        <v>21</v>
      </c>
      <c r="P4" s="412" t="s">
        <v>22</v>
      </c>
      <c r="Q4" s="363" t="s">
        <v>23</v>
      </c>
      <c r="R4" s="363" t="s">
        <v>24</v>
      </c>
      <c r="S4" s="412" t="s">
        <v>25</v>
      </c>
      <c r="T4" s="412" t="s">
        <v>26</v>
      </c>
      <c r="U4" s="413"/>
      <c r="V4" s="413"/>
      <c r="W4" s="426"/>
      <c r="X4" s="426"/>
      <c r="Y4" s="426"/>
      <c r="Z4" s="426"/>
      <c r="AA4" s="426"/>
    </row>
    <row r="5" spans="1:27" s="141" customFormat="1" ht="30" customHeight="1">
      <c r="A5" s="405"/>
      <c r="B5" s="406"/>
      <c r="C5" s="413"/>
      <c r="D5" s="413"/>
      <c r="E5" s="413"/>
      <c r="F5" s="413"/>
      <c r="G5" s="407"/>
      <c r="H5" s="408"/>
      <c r="I5" s="408"/>
      <c r="J5" s="408"/>
      <c r="K5" s="408"/>
      <c r="L5" s="430"/>
      <c r="M5" s="413"/>
      <c r="N5" s="413"/>
      <c r="O5" s="413"/>
      <c r="P5" s="413"/>
      <c r="Q5" s="364"/>
      <c r="R5" s="364"/>
      <c r="S5" s="413"/>
      <c r="T5" s="413"/>
      <c r="U5" s="413"/>
      <c r="V5" s="413"/>
      <c r="W5" s="426"/>
      <c r="X5" s="426"/>
      <c r="Y5" s="426"/>
      <c r="Z5" s="426"/>
      <c r="AA5" s="426"/>
    </row>
    <row r="6" spans="1:27" s="141" customFormat="1" ht="30" customHeight="1">
      <c r="A6" s="405"/>
      <c r="B6" s="406"/>
      <c r="C6" s="413"/>
      <c r="D6" s="413"/>
      <c r="E6" s="413"/>
      <c r="F6" s="413"/>
      <c r="G6" s="415" t="s">
        <v>27</v>
      </c>
      <c r="H6" s="415" t="s">
        <v>28</v>
      </c>
      <c r="I6" s="418" t="s">
        <v>29</v>
      </c>
      <c r="J6" s="230"/>
      <c r="K6" s="421" t="s">
        <v>30</v>
      </c>
      <c r="L6" s="424" t="s">
        <v>122</v>
      </c>
      <c r="M6" s="413"/>
      <c r="N6" s="413"/>
      <c r="O6" s="413"/>
      <c r="P6" s="413"/>
      <c r="Q6" s="364"/>
      <c r="R6" s="364"/>
      <c r="S6" s="413"/>
      <c r="T6" s="413"/>
      <c r="U6" s="413"/>
      <c r="V6" s="413"/>
      <c r="W6" s="426"/>
      <c r="X6" s="426"/>
      <c r="Y6" s="426"/>
      <c r="Z6" s="426"/>
      <c r="AA6" s="426"/>
    </row>
    <row r="7" spans="1:27" s="141" customFormat="1" ht="30" customHeight="1">
      <c r="A7" s="405"/>
      <c r="B7" s="406"/>
      <c r="C7" s="413"/>
      <c r="D7" s="413"/>
      <c r="E7" s="413"/>
      <c r="F7" s="413"/>
      <c r="G7" s="416"/>
      <c r="H7" s="416"/>
      <c r="I7" s="419"/>
      <c r="J7" s="325" t="s">
        <v>32</v>
      </c>
      <c r="K7" s="422"/>
      <c r="L7" s="422"/>
      <c r="M7" s="413"/>
      <c r="N7" s="413"/>
      <c r="O7" s="413"/>
      <c r="P7" s="413"/>
      <c r="Q7" s="364"/>
      <c r="R7" s="364"/>
      <c r="S7" s="413"/>
      <c r="T7" s="413"/>
      <c r="U7" s="413"/>
      <c r="V7" s="413"/>
      <c r="W7" s="426"/>
      <c r="X7" s="426"/>
      <c r="Y7" s="426"/>
      <c r="Z7" s="426"/>
      <c r="AA7" s="426"/>
    </row>
    <row r="8" spans="1:27" s="141" customFormat="1" ht="30" customHeight="1">
      <c r="A8" s="407"/>
      <c r="B8" s="408"/>
      <c r="C8" s="414"/>
      <c r="D8" s="414"/>
      <c r="E8" s="414"/>
      <c r="F8" s="414"/>
      <c r="G8" s="417"/>
      <c r="H8" s="417"/>
      <c r="I8" s="420"/>
      <c r="J8" s="355"/>
      <c r="K8" s="423"/>
      <c r="L8" s="423"/>
      <c r="M8" s="414"/>
      <c r="N8" s="414"/>
      <c r="O8" s="414"/>
      <c r="P8" s="414"/>
      <c r="Q8" s="365"/>
      <c r="R8" s="365"/>
      <c r="S8" s="414"/>
      <c r="T8" s="414"/>
      <c r="U8" s="414"/>
      <c r="V8" s="414"/>
      <c r="W8" s="427"/>
      <c r="X8" s="427"/>
      <c r="Y8" s="427"/>
      <c r="Z8" s="427"/>
      <c r="AA8" s="427"/>
    </row>
    <row r="9" spans="1:27" s="232" customFormat="1" ht="30" customHeight="1">
      <c r="A9" s="227" t="s">
        <v>123</v>
      </c>
      <c r="B9" s="227"/>
      <c r="C9" s="180"/>
      <c r="D9" s="180"/>
      <c r="E9" s="180"/>
      <c r="F9" s="180"/>
      <c r="G9" s="180"/>
      <c r="H9" s="180"/>
      <c r="I9" s="180"/>
      <c r="J9" s="180"/>
      <c r="K9" s="180"/>
      <c r="L9" s="180"/>
      <c r="M9" s="180"/>
      <c r="N9" s="180"/>
      <c r="O9" s="180"/>
      <c r="P9" s="180"/>
      <c r="Q9" s="180"/>
      <c r="R9" s="180"/>
      <c r="S9" s="180"/>
      <c r="T9" s="180"/>
      <c r="U9" s="180"/>
      <c r="V9" s="180"/>
      <c r="W9" s="231"/>
      <c r="X9" s="231"/>
      <c r="Y9" s="231"/>
      <c r="Z9" s="231"/>
      <c r="AA9" s="231"/>
    </row>
    <row r="10" spans="1:27" s="232" customFormat="1" ht="30" customHeight="1">
      <c r="A10" s="233" t="s">
        <v>124</v>
      </c>
      <c r="B10" s="234"/>
      <c r="C10" s="235">
        <v>6296</v>
      </c>
      <c r="D10" s="235">
        <v>591</v>
      </c>
      <c r="E10" s="235">
        <v>487</v>
      </c>
      <c r="F10" s="235">
        <v>113</v>
      </c>
      <c r="G10" s="235">
        <v>3</v>
      </c>
      <c r="H10" s="235">
        <v>1</v>
      </c>
      <c r="I10" s="235">
        <v>19</v>
      </c>
      <c r="J10" s="235">
        <v>0</v>
      </c>
      <c r="K10" s="235">
        <v>4</v>
      </c>
      <c r="L10" s="235">
        <v>24</v>
      </c>
      <c r="M10" s="235">
        <v>3</v>
      </c>
      <c r="N10" s="235">
        <v>79</v>
      </c>
      <c r="O10" s="235">
        <v>32</v>
      </c>
      <c r="P10" s="235">
        <v>4</v>
      </c>
      <c r="Q10" s="235">
        <v>3</v>
      </c>
      <c r="R10" s="235">
        <v>74</v>
      </c>
      <c r="S10" s="235">
        <v>17</v>
      </c>
      <c r="T10" s="235">
        <v>161</v>
      </c>
      <c r="U10" s="235">
        <v>104</v>
      </c>
      <c r="V10" s="235">
        <v>3</v>
      </c>
      <c r="W10" s="236">
        <f>D10/C10*100</f>
        <v>9.3869123252858948</v>
      </c>
      <c r="X10" s="236">
        <f>E10/D10*100</f>
        <v>82.402707275803721</v>
      </c>
      <c r="Y10" s="236">
        <f>L10/C10*100000</f>
        <v>381.19440914866584</v>
      </c>
      <c r="Z10" s="236">
        <f>I10/L10*100</f>
        <v>79.166666666666657</v>
      </c>
      <c r="AA10" s="236">
        <f>L10/D10*100</f>
        <v>4.0609137055837561</v>
      </c>
    </row>
    <row r="11" spans="1:27" s="232" customFormat="1" ht="30" customHeight="1" thickBot="1">
      <c r="A11" s="237" t="s">
        <v>125</v>
      </c>
      <c r="B11" s="238"/>
      <c r="C11" s="239">
        <v>32267</v>
      </c>
      <c r="D11" s="239">
        <v>2230</v>
      </c>
      <c r="E11" s="239">
        <v>1997</v>
      </c>
      <c r="F11" s="239">
        <v>554</v>
      </c>
      <c r="G11" s="239">
        <v>28</v>
      </c>
      <c r="H11" s="239">
        <v>25</v>
      </c>
      <c r="I11" s="239">
        <v>70</v>
      </c>
      <c r="J11" s="239">
        <v>2</v>
      </c>
      <c r="K11" s="239">
        <v>8</v>
      </c>
      <c r="L11" s="239">
        <v>103</v>
      </c>
      <c r="M11" s="239">
        <v>9</v>
      </c>
      <c r="N11" s="239">
        <v>319</v>
      </c>
      <c r="O11" s="239">
        <v>56</v>
      </c>
      <c r="P11" s="239">
        <v>12</v>
      </c>
      <c r="Q11" s="239">
        <v>14</v>
      </c>
      <c r="R11" s="239">
        <v>209</v>
      </c>
      <c r="S11" s="239">
        <v>78</v>
      </c>
      <c r="T11" s="239">
        <v>744</v>
      </c>
      <c r="U11" s="239">
        <v>233</v>
      </c>
      <c r="V11" s="239">
        <v>15</v>
      </c>
      <c r="W11" s="240">
        <f t="shared" ref="W11:X20" si="0">D11/C11*100</f>
        <v>6.9110856292806888</v>
      </c>
      <c r="X11" s="240">
        <f t="shared" si="0"/>
        <v>89.551569506726452</v>
      </c>
      <c r="Y11" s="240">
        <f t="shared" ref="Y11:Y20" si="1">L11/C11*100000</f>
        <v>319.21157839278521</v>
      </c>
      <c r="Z11" s="240">
        <f t="shared" ref="Z11:Z20" si="2">I11/L11*100</f>
        <v>67.961165048543691</v>
      </c>
      <c r="AA11" s="240">
        <f t="shared" ref="AA11:AA20" si="3">L11/D11*100</f>
        <v>4.6188340807174892</v>
      </c>
    </row>
    <row r="12" spans="1:27" s="232" customFormat="1" ht="30" customHeight="1" thickTop="1">
      <c r="A12" s="241"/>
      <c r="B12" s="242" t="s">
        <v>126</v>
      </c>
      <c r="C12" s="243">
        <v>38563</v>
      </c>
      <c r="D12" s="243">
        <v>2821</v>
      </c>
      <c r="E12" s="243">
        <v>2484</v>
      </c>
      <c r="F12" s="243">
        <v>667</v>
      </c>
      <c r="G12" s="243">
        <v>31</v>
      </c>
      <c r="H12" s="243">
        <v>26</v>
      </c>
      <c r="I12" s="243">
        <v>89</v>
      </c>
      <c r="J12" s="243">
        <v>2</v>
      </c>
      <c r="K12" s="243">
        <v>12</v>
      </c>
      <c r="L12" s="243">
        <v>127</v>
      </c>
      <c r="M12" s="243">
        <v>12</v>
      </c>
      <c r="N12" s="243">
        <v>398</v>
      </c>
      <c r="O12" s="243">
        <v>88</v>
      </c>
      <c r="P12" s="243">
        <v>16</v>
      </c>
      <c r="Q12" s="243">
        <v>17</v>
      </c>
      <c r="R12" s="243">
        <v>283</v>
      </c>
      <c r="S12" s="243">
        <v>95</v>
      </c>
      <c r="T12" s="243">
        <v>905</v>
      </c>
      <c r="U12" s="243">
        <v>337</v>
      </c>
      <c r="V12" s="243">
        <v>18</v>
      </c>
      <c r="W12" s="244">
        <f t="shared" si="0"/>
        <v>7.3153022327101107</v>
      </c>
      <c r="X12" s="244">
        <f t="shared" si="0"/>
        <v>88.053881602268703</v>
      </c>
      <c r="Y12" s="244">
        <f t="shared" si="1"/>
        <v>329.33122423048002</v>
      </c>
      <c r="Z12" s="244">
        <f t="shared" si="2"/>
        <v>70.078740157480311</v>
      </c>
      <c r="AA12" s="244">
        <f t="shared" si="3"/>
        <v>4.5019496632399862</v>
      </c>
    </row>
    <row r="13" spans="1:27" s="232" customFormat="1" ht="30" customHeight="1">
      <c r="A13" s="227" t="s">
        <v>127</v>
      </c>
      <c r="B13" s="227"/>
      <c r="C13" s="125"/>
      <c r="D13" s="125"/>
      <c r="E13" s="125"/>
      <c r="F13" s="125"/>
      <c r="G13" s="125"/>
      <c r="H13" s="125"/>
      <c r="I13" s="125"/>
      <c r="J13" s="125"/>
      <c r="K13" s="125"/>
      <c r="L13" s="125"/>
      <c r="M13" s="125"/>
      <c r="N13" s="125"/>
      <c r="O13" s="125"/>
      <c r="P13" s="125"/>
      <c r="Q13" s="125"/>
      <c r="R13" s="125"/>
      <c r="S13" s="125"/>
      <c r="T13" s="125"/>
      <c r="U13" s="125"/>
      <c r="V13" s="125"/>
      <c r="W13" s="20"/>
      <c r="X13" s="20"/>
      <c r="Y13" s="20"/>
      <c r="Z13" s="20"/>
      <c r="AA13" s="20"/>
    </row>
    <row r="14" spans="1:27" s="232" customFormat="1" ht="30" customHeight="1">
      <c r="A14" s="233"/>
      <c r="B14" s="234" t="s">
        <v>128</v>
      </c>
      <c r="C14" s="235">
        <v>8279</v>
      </c>
      <c r="D14" s="235">
        <v>506</v>
      </c>
      <c r="E14" s="235">
        <v>448</v>
      </c>
      <c r="F14" s="235">
        <v>98</v>
      </c>
      <c r="G14" s="235">
        <v>8</v>
      </c>
      <c r="H14" s="235">
        <v>4</v>
      </c>
      <c r="I14" s="235">
        <v>6</v>
      </c>
      <c r="J14" s="235">
        <v>0</v>
      </c>
      <c r="K14" s="235">
        <v>1</v>
      </c>
      <c r="L14" s="235">
        <v>11</v>
      </c>
      <c r="M14" s="235">
        <v>3</v>
      </c>
      <c r="N14" s="235">
        <v>148</v>
      </c>
      <c r="O14" s="235">
        <v>8</v>
      </c>
      <c r="P14" s="235">
        <v>2</v>
      </c>
      <c r="Q14" s="235">
        <v>1</v>
      </c>
      <c r="R14" s="235">
        <v>24</v>
      </c>
      <c r="S14" s="235">
        <v>15</v>
      </c>
      <c r="T14" s="235">
        <v>154</v>
      </c>
      <c r="U14" s="235">
        <v>58</v>
      </c>
      <c r="V14" s="235">
        <v>4</v>
      </c>
      <c r="W14" s="236">
        <f t="shared" si="0"/>
        <v>6.1118492571566616</v>
      </c>
      <c r="X14" s="236">
        <f t="shared" si="0"/>
        <v>88.537549407114625</v>
      </c>
      <c r="Y14" s="236">
        <f t="shared" si="1"/>
        <v>132.86628819905786</v>
      </c>
      <c r="Z14" s="236">
        <f t="shared" si="2"/>
        <v>54.54545454545454</v>
      </c>
      <c r="AA14" s="236">
        <f t="shared" si="3"/>
        <v>2.1739130434782608</v>
      </c>
    </row>
    <row r="15" spans="1:27" s="232" customFormat="1" ht="30" customHeight="1" thickBot="1">
      <c r="A15" s="237"/>
      <c r="B15" s="238" t="s">
        <v>129</v>
      </c>
      <c r="C15" s="239">
        <v>43190</v>
      </c>
      <c r="D15" s="239">
        <v>2304</v>
      </c>
      <c r="E15" s="239">
        <v>2171</v>
      </c>
      <c r="F15" s="239">
        <v>641</v>
      </c>
      <c r="G15" s="239">
        <v>9</v>
      </c>
      <c r="H15" s="239">
        <v>11</v>
      </c>
      <c r="I15" s="239">
        <v>23</v>
      </c>
      <c r="J15" s="239">
        <v>0</v>
      </c>
      <c r="K15" s="239">
        <v>3</v>
      </c>
      <c r="L15" s="239">
        <v>37</v>
      </c>
      <c r="M15" s="239">
        <v>2</v>
      </c>
      <c r="N15" s="239">
        <v>602</v>
      </c>
      <c r="O15" s="239">
        <v>36</v>
      </c>
      <c r="P15" s="239">
        <v>16</v>
      </c>
      <c r="Q15" s="239">
        <v>4</v>
      </c>
      <c r="R15" s="239">
        <v>88</v>
      </c>
      <c r="S15" s="239">
        <v>50</v>
      </c>
      <c r="T15" s="239">
        <v>775</v>
      </c>
      <c r="U15" s="239">
        <v>133</v>
      </c>
      <c r="V15" s="239">
        <v>17</v>
      </c>
      <c r="W15" s="240">
        <f t="shared" si="0"/>
        <v>5.3345681870803432</v>
      </c>
      <c r="X15" s="240">
        <f t="shared" si="0"/>
        <v>94.227430555555557</v>
      </c>
      <c r="Y15" s="240">
        <f t="shared" si="1"/>
        <v>85.667978698772856</v>
      </c>
      <c r="Z15" s="240">
        <f t="shared" si="2"/>
        <v>62.162162162162161</v>
      </c>
      <c r="AA15" s="240">
        <f t="shared" si="3"/>
        <v>1.6059027777777777</v>
      </c>
    </row>
    <row r="16" spans="1:27" s="232" customFormat="1" ht="30" customHeight="1" thickTop="1">
      <c r="A16" s="241"/>
      <c r="B16" s="242" t="s">
        <v>126</v>
      </c>
      <c r="C16" s="243">
        <v>51469</v>
      </c>
      <c r="D16" s="243">
        <v>2810</v>
      </c>
      <c r="E16" s="243">
        <v>2619</v>
      </c>
      <c r="F16" s="243">
        <v>739</v>
      </c>
      <c r="G16" s="243">
        <v>17</v>
      </c>
      <c r="H16" s="243">
        <v>15</v>
      </c>
      <c r="I16" s="243">
        <v>29</v>
      </c>
      <c r="J16" s="243">
        <v>0</v>
      </c>
      <c r="K16" s="243">
        <v>4</v>
      </c>
      <c r="L16" s="243">
        <v>48</v>
      </c>
      <c r="M16" s="243">
        <v>5</v>
      </c>
      <c r="N16" s="243">
        <v>750</v>
      </c>
      <c r="O16" s="243">
        <v>44</v>
      </c>
      <c r="P16" s="243">
        <v>18</v>
      </c>
      <c r="Q16" s="243">
        <v>5</v>
      </c>
      <c r="R16" s="243">
        <v>112</v>
      </c>
      <c r="S16" s="243">
        <v>65</v>
      </c>
      <c r="T16" s="243">
        <v>929</v>
      </c>
      <c r="U16" s="243">
        <v>191</v>
      </c>
      <c r="V16" s="243">
        <v>21</v>
      </c>
      <c r="W16" s="244">
        <f t="shared" si="0"/>
        <v>5.459597038994346</v>
      </c>
      <c r="X16" s="244">
        <f t="shared" si="0"/>
        <v>93.202846975088974</v>
      </c>
      <c r="Y16" s="244">
        <f t="shared" si="1"/>
        <v>93.260020594921215</v>
      </c>
      <c r="Z16" s="244">
        <f t="shared" si="2"/>
        <v>60.416666666666664</v>
      </c>
      <c r="AA16" s="244">
        <f t="shared" si="3"/>
        <v>1.708185053380783</v>
      </c>
    </row>
    <row r="17" spans="1:28" s="232" customFormat="1" ht="30" customHeight="1">
      <c r="A17" s="227" t="s">
        <v>130</v>
      </c>
      <c r="B17" s="227"/>
      <c r="C17" s="125"/>
      <c r="D17" s="125"/>
      <c r="E17" s="125"/>
      <c r="F17" s="125"/>
      <c r="G17" s="125"/>
      <c r="H17" s="125"/>
      <c r="I17" s="125"/>
      <c r="J17" s="125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20"/>
      <c r="X17" s="20"/>
      <c r="Y17" s="20"/>
      <c r="Z17" s="20"/>
      <c r="AA17" s="20"/>
    </row>
    <row r="18" spans="1:28" s="232" customFormat="1" ht="30" customHeight="1">
      <c r="A18" s="233"/>
      <c r="B18" s="234" t="s">
        <v>128</v>
      </c>
      <c r="C18" s="235">
        <v>14575</v>
      </c>
      <c r="D18" s="235">
        <v>1097</v>
      </c>
      <c r="E18" s="235">
        <v>935</v>
      </c>
      <c r="F18" s="235">
        <v>211</v>
      </c>
      <c r="G18" s="235">
        <v>11</v>
      </c>
      <c r="H18" s="235">
        <v>5</v>
      </c>
      <c r="I18" s="235">
        <v>25</v>
      </c>
      <c r="J18" s="235">
        <v>0</v>
      </c>
      <c r="K18" s="235">
        <v>5</v>
      </c>
      <c r="L18" s="235">
        <v>35</v>
      </c>
      <c r="M18" s="235">
        <v>6</v>
      </c>
      <c r="N18" s="235">
        <v>227</v>
      </c>
      <c r="O18" s="235">
        <v>40</v>
      </c>
      <c r="P18" s="235">
        <v>6</v>
      </c>
      <c r="Q18" s="235">
        <v>4</v>
      </c>
      <c r="R18" s="235">
        <v>98</v>
      </c>
      <c r="S18" s="235">
        <v>32</v>
      </c>
      <c r="T18" s="235">
        <v>315</v>
      </c>
      <c r="U18" s="235">
        <v>162</v>
      </c>
      <c r="V18" s="235">
        <v>7</v>
      </c>
      <c r="W18" s="236">
        <f t="shared" si="0"/>
        <v>7.5265866209262438</v>
      </c>
      <c r="X18" s="236">
        <f t="shared" si="0"/>
        <v>85.232452142206014</v>
      </c>
      <c r="Y18" s="236">
        <f t="shared" si="1"/>
        <v>240.13722126929676</v>
      </c>
      <c r="Z18" s="236">
        <f t="shared" si="2"/>
        <v>71.428571428571431</v>
      </c>
      <c r="AA18" s="236">
        <f t="shared" si="3"/>
        <v>3.1905195989061075</v>
      </c>
    </row>
    <row r="19" spans="1:28" s="232" customFormat="1" ht="30" customHeight="1" thickBot="1">
      <c r="A19" s="245"/>
      <c r="B19" s="238" t="s">
        <v>129</v>
      </c>
      <c r="C19" s="239">
        <v>75457</v>
      </c>
      <c r="D19" s="239">
        <v>4534</v>
      </c>
      <c r="E19" s="239">
        <v>4168</v>
      </c>
      <c r="F19" s="239">
        <v>1195</v>
      </c>
      <c r="G19" s="239">
        <v>37</v>
      </c>
      <c r="H19" s="239">
        <v>36</v>
      </c>
      <c r="I19" s="239">
        <v>93</v>
      </c>
      <c r="J19" s="239">
        <v>2</v>
      </c>
      <c r="K19" s="239">
        <v>11</v>
      </c>
      <c r="L19" s="239">
        <v>140</v>
      </c>
      <c r="M19" s="239">
        <v>11</v>
      </c>
      <c r="N19" s="239">
        <v>921</v>
      </c>
      <c r="O19" s="239">
        <v>92</v>
      </c>
      <c r="P19" s="239">
        <v>28</v>
      </c>
      <c r="Q19" s="239">
        <v>18</v>
      </c>
      <c r="R19" s="239">
        <v>297</v>
      </c>
      <c r="S19" s="239">
        <v>128</v>
      </c>
      <c r="T19" s="239">
        <v>1519</v>
      </c>
      <c r="U19" s="239">
        <v>366</v>
      </c>
      <c r="V19" s="239">
        <v>32</v>
      </c>
      <c r="W19" s="240">
        <f t="shared" si="0"/>
        <v>6.0087201982586107</v>
      </c>
      <c r="X19" s="240">
        <f t="shared" si="0"/>
        <v>91.92765769739745</v>
      </c>
      <c r="Y19" s="240">
        <f t="shared" si="1"/>
        <v>185.53613316193329</v>
      </c>
      <c r="Z19" s="240">
        <f t="shared" si="2"/>
        <v>66.428571428571431</v>
      </c>
      <c r="AA19" s="240">
        <f t="shared" si="3"/>
        <v>3.0877812086457874</v>
      </c>
    </row>
    <row r="20" spans="1:28" s="232" customFormat="1" ht="30" customHeight="1" thickTop="1">
      <c r="A20" s="246"/>
      <c r="B20" s="242" t="s">
        <v>126</v>
      </c>
      <c r="C20" s="243">
        <v>90032</v>
      </c>
      <c r="D20" s="243">
        <v>5631</v>
      </c>
      <c r="E20" s="243">
        <v>5103</v>
      </c>
      <c r="F20" s="243">
        <v>1406</v>
      </c>
      <c r="G20" s="243">
        <v>48</v>
      </c>
      <c r="H20" s="243">
        <v>41</v>
      </c>
      <c r="I20" s="243">
        <v>118</v>
      </c>
      <c r="J20" s="243">
        <v>2</v>
      </c>
      <c r="K20" s="243">
        <v>16</v>
      </c>
      <c r="L20" s="243">
        <v>175</v>
      </c>
      <c r="M20" s="243">
        <v>17</v>
      </c>
      <c r="N20" s="243">
        <v>1148</v>
      </c>
      <c r="O20" s="243">
        <v>132</v>
      </c>
      <c r="P20" s="243">
        <v>34</v>
      </c>
      <c r="Q20" s="243">
        <v>22</v>
      </c>
      <c r="R20" s="243">
        <v>395</v>
      </c>
      <c r="S20" s="243">
        <v>160</v>
      </c>
      <c r="T20" s="243">
        <v>1834</v>
      </c>
      <c r="U20" s="243">
        <v>528</v>
      </c>
      <c r="V20" s="243">
        <v>39</v>
      </c>
      <c r="W20" s="244">
        <f>D20/C20*100</f>
        <v>6.2544428647591968</v>
      </c>
      <c r="X20" s="244">
        <f t="shared" si="0"/>
        <v>90.623335109216839</v>
      </c>
      <c r="Y20" s="244">
        <f t="shared" si="1"/>
        <v>194.37533321485694</v>
      </c>
      <c r="Z20" s="244">
        <f t="shared" si="2"/>
        <v>67.428571428571431</v>
      </c>
      <c r="AA20" s="244">
        <f t="shared" si="3"/>
        <v>3.1077961285739657</v>
      </c>
    </row>
    <row r="21" spans="1:28" s="232" customFormat="1" ht="30" customHeight="1">
      <c r="A21" s="247"/>
      <c r="B21" s="248" t="s">
        <v>131</v>
      </c>
      <c r="C21" s="249"/>
      <c r="D21" s="249"/>
      <c r="E21" s="249"/>
      <c r="F21" s="249"/>
      <c r="G21" s="249"/>
      <c r="H21" s="249"/>
      <c r="I21" s="249"/>
      <c r="J21" s="249"/>
      <c r="K21" s="249"/>
      <c r="L21" s="249"/>
      <c r="M21" s="249"/>
      <c r="N21" s="249"/>
      <c r="O21" s="249"/>
      <c r="P21" s="249"/>
      <c r="Q21" s="249"/>
      <c r="R21" s="249"/>
      <c r="S21" s="249"/>
      <c r="T21" s="249"/>
      <c r="U21" s="249"/>
      <c r="V21" s="249"/>
      <c r="W21" s="250"/>
      <c r="X21" s="250"/>
      <c r="Y21" s="250"/>
      <c r="Z21" s="250"/>
      <c r="AA21" s="250"/>
    </row>
    <row r="22" spans="1:28" s="86" customFormat="1" ht="30" customHeight="1">
      <c r="A22" s="137"/>
      <c r="B22" s="229" t="s">
        <v>132</v>
      </c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82"/>
      <c r="V22" s="82"/>
      <c r="W22" s="85"/>
      <c r="X22" s="402" t="s">
        <v>133</v>
      </c>
      <c r="Y22" s="402"/>
      <c r="Z22" s="402"/>
      <c r="AA22" s="402"/>
    </row>
    <row r="23" spans="1:28" s="141" customFormat="1" ht="30" customHeight="1">
      <c r="A23" s="403" t="s">
        <v>3</v>
      </c>
      <c r="B23" s="404"/>
      <c r="C23" s="377" t="s">
        <v>5</v>
      </c>
      <c r="D23" s="377" t="s">
        <v>6</v>
      </c>
      <c r="E23" s="377" t="s">
        <v>7</v>
      </c>
      <c r="F23" s="409" t="s">
        <v>8</v>
      </c>
      <c r="G23" s="410"/>
      <c r="H23" s="410"/>
      <c r="I23" s="410"/>
      <c r="J23" s="410"/>
      <c r="K23" s="410"/>
      <c r="L23" s="410"/>
      <c r="M23" s="410"/>
      <c r="N23" s="410"/>
      <c r="O23" s="410"/>
      <c r="P23" s="410"/>
      <c r="Q23" s="410"/>
      <c r="R23" s="410"/>
      <c r="S23" s="410"/>
      <c r="T23" s="411"/>
      <c r="U23" s="395" t="s">
        <v>9</v>
      </c>
      <c r="V23" s="395" t="s">
        <v>10</v>
      </c>
      <c r="W23" s="392" t="s">
        <v>12</v>
      </c>
      <c r="X23" s="392" t="s">
        <v>13</v>
      </c>
      <c r="Y23" s="392" t="s">
        <v>14</v>
      </c>
      <c r="Z23" s="392" t="s">
        <v>15</v>
      </c>
      <c r="AA23" s="392" t="s">
        <v>16</v>
      </c>
    </row>
    <row r="24" spans="1:28" s="141" customFormat="1" ht="30" customHeight="1">
      <c r="A24" s="405"/>
      <c r="B24" s="406"/>
      <c r="C24" s="378"/>
      <c r="D24" s="378"/>
      <c r="E24" s="378"/>
      <c r="F24" s="395" t="s">
        <v>17</v>
      </c>
      <c r="G24" s="396" t="s">
        <v>134</v>
      </c>
      <c r="H24" s="397"/>
      <c r="I24" s="397"/>
      <c r="J24" s="397"/>
      <c r="K24" s="397"/>
      <c r="L24" s="398"/>
      <c r="M24" s="377" t="s">
        <v>19</v>
      </c>
      <c r="N24" s="377" t="s">
        <v>20</v>
      </c>
      <c r="O24" s="377" t="s">
        <v>21</v>
      </c>
      <c r="P24" s="377" t="s">
        <v>22</v>
      </c>
      <c r="Q24" s="374" t="s">
        <v>23</v>
      </c>
      <c r="R24" s="374" t="s">
        <v>24</v>
      </c>
      <c r="S24" s="377" t="s">
        <v>25</v>
      </c>
      <c r="T24" s="377" t="s">
        <v>26</v>
      </c>
      <c r="U24" s="378"/>
      <c r="V24" s="378"/>
      <c r="W24" s="393"/>
      <c r="X24" s="393"/>
      <c r="Y24" s="393"/>
      <c r="Z24" s="393"/>
      <c r="AA24" s="393"/>
    </row>
    <row r="25" spans="1:28" s="141" customFormat="1" ht="30" customHeight="1">
      <c r="A25" s="405"/>
      <c r="B25" s="406"/>
      <c r="C25" s="378"/>
      <c r="D25" s="378"/>
      <c r="E25" s="378"/>
      <c r="F25" s="378"/>
      <c r="G25" s="399"/>
      <c r="H25" s="400"/>
      <c r="I25" s="400"/>
      <c r="J25" s="400"/>
      <c r="K25" s="400"/>
      <c r="L25" s="401"/>
      <c r="M25" s="378"/>
      <c r="N25" s="378"/>
      <c r="O25" s="378"/>
      <c r="P25" s="378"/>
      <c r="Q25" s="375"/>
      <c r="R25" s="375"/>
      <c r="S25" s="378"/>
      <c r="T25" s="378"/>
      <c r="U25" s="378"/>
      <c r="V25" s="378"/>
      <c r="W25" s="393"/>
      <c r="X25" s="393"/>
      <c r="Y25" s="393"/>
      <c r="Z25" s="393"/>
      <c r="AA25" s="393"/>
    </row>
    <row r="26" spans="1:28" s="141" customFormat="1" ht="30" customHeight="1">
      <c r="A26" s="405"/>
      <c r="B26" s="406"/>
      <c r="C26" s="378"/>
      <c r="D26" s="378"/>
      <c r="E26" s="378"/>
      <c r="F26" s="378"/>
      <c r="G26" s="380" t="s">
        <v>27</v>
      </c>
      <c r="H26" s="380" t="s">
        <v>28</v>
      </c>
      <c r="I26" s="383" t="s">
        <v>29</v>
      </c>
      <c r="J26" s="251"/>
      <c r="K26" s="386" t="s">
        <v>30</v>
      </c>
      <c r="L26" s="389" t="s">
        <v>135</v>
      </c>
      <c r="M26" s="378"/>
      <c r="N26" s="378"/>
      <c r="O26" s="378"/>
      <c r="P26" s="378"/>
      <c r="Q26" s="375"/>
      <c r="R26" s="375"/>
      <c r="S26" s="378"/>
      <c r="T26" s="378"/>
      <c r="U26" s="378"/>
      <c r="V26" s="378"/>
      <c r="W26" s="393"/>
      <c r="X26" s="393"/>
      <c r="Y26" s="393"/>
      <c r="Z26" s="393"/>
      <c r="AA26" s="393"/>
    </row>
    <row r="27" spans="1:28" s="141" customFormat="1" ht="30" customHeight="1">
      <c r="A27" s="405"/>
      <c r="B27" s="406"/>
      <c r="C27" s="378"/>
      <c r="D27" s="378"/>
      <c r="E27" s="378"/>
      <c r="F27" s="378"/>
      <c r="G27" s="381"/>
      <c r="H27" s="381"/>
      <c r="I27" s="384"/>
      <c r="J27" s="390" t="s">
        <v>32</v>
      </c>
      <c r="K27" s="387"/>
      <c r="L27" s="387"/>
      <c r="M27" s="378"/>
      <c r="N27" s="378"/>
      <c r="O27" s="378"/>
      <c r="P27" s="378"/>
      <c r="Q27" s="375"/>
      <c r="R27" s="375"/>
      <c r="S27" s="378"/>
      <c r="T27" s="378"/>
      <c r="U27" s="378"/>
      <c r="V27" s="378"/>
      <c r="W27" s="393"/>
      <c r="X27" s="393"/>
      <c r="Y27" s="393"/>
      <c r="Z27" s="393"/>
      <c r="AA27" s="393"/>
    </row>
    <row r="28" spans="1:28" s="141" customFormat="1" ht="30" customHeight="1">
      <c r="A28" s="407"/>
      <c r="B28" s="408"/>
      <c r="C28" s="379"/>
      <c r="D28" s="379"/>
      <c r="E28" s="379"/>
      <c r="F28" s="379"/>
      <c r="G28" s="382"/>
      <c r="H28" s="382"/>
      <c r="I28" s="385"/>
      <c r="J28" s="391"/>
      <c r="K28" s="388"/>
      <c r="L28" s="388"/>
      <c r="M28" s="379"/>
      <c r="N28" s="379"/>
      <c r="O28" s="379"/>
      <c r="P28" s="379"/>
      <c r="Q28" s="376"/>
      <c r="R28" s="376"/>
      <c r="S28" s="379"/>
      <c r="T28" s="379"/>
      <c r="U28" s="379"/>
      <c r="V28" s="379"/>
      <c r="W28" s="394"/>
      <c r="X28" s="394"/>
      <c r="Y28" s="394"/>
      <c r="Z28" s="394"/>
      <c r="AA28" s="394"/>
    </row>
    <row r="29" spans="1:28" s="232" customFormat="1" ht="30" customHeight="1">
      <c r="A29" s="227" t="s">
        <v>123</v>
      </c>
      <c r="B29" s="227"/>
      <c r="C29" s="252"/>
      <c r="D29" s="252"/>
      <c r="E29" s="252"/>
      <c r="F29" s="252"/>
      <c r="G29" s="252"/>
      <c r="H29" s="252"/>
      <c r="I29" s="252"/>
      <c r="J29" s="252"/>
      <c r="K29" s="252"/>
      <c r="L29" s="252"/>
      <c r="M29" s="252"/>
      <c r="N29" s="252"/>
      <c r="O29" s="252"/>
      <c r="P29" s="252"/>
      <c r="Q29" s="252"/>
      <c r="R29" s="252"/>
      <c r="S29" s="252"/>
      <c r="T29" s="252"/>
      <c r="U29" s="252"/>
      <c r="V29" s="252"/>
      <c r="W29" s="250"/>
      <c r="X29" s="250"/>
      <c r="Y29" s="250"/>
      <c r="Z29" s="250"/>
      <c r="AA29" s="250"/>
    </row>
    <row r="30" spans="1:28" s="232" customFormat="1" ht="30" customHeight="1">
      <c r="A30" s="233" t="s">
        <v>124</v>
      </c>
      <c r="B30" s="234"/>
      <c r="C30" s="253">
        <v>1137</v>
      </c>
      <c r="D30" s="253">
        <v>105</v>
      </c>
      <c r="E30" s="253">
        <v>84</v>
      </c>
      <c r="F30" s="253">
        <v>20</v>
      </c>
      <c r="G30" s="253">
        <v>8</v>
      </c>
      <c r="H30" s="253">
        <v>3</v>
      </c>
      <c r="I30" s="253">
        <v>3</v>
      </c>
      <c r="J30" s="253">
        <v>0</v>
      </c>
      <c r="K30" s="253">
        <v>2</v>
      </c>
      <c r="L30" s="253">
        <v>8</v>
      </c>
      <c r="M30" s="253">
        <v>0</v>
      </c>
      <c r="N30" s="253">
        <v>14</v>
      </c>
      <c r="O30" s="253">
        <v>2</v>
      </c>
      <c r="P30" s="253">
        <v>0</v>
      </c>
      <c r="Q30" s="253">
        <v>0</v>
      </c>
      <c r="R30" s="253">
        <v>23</v>
      </c>
      <c r="S30" s="253">
        <v>2</v>
      </c>
      <c r="T30" s="253">
        <v>15</v>
      </c>
      <c r="U30" s="253">
        <v>21</v>
      </c>
      <c r="V30" s="253">
        <v>0</v>
      </c>
      <c r="W30" s="236">
        <f>D30/C30*100</f>
        <v>9.2348284960422156</v>
      </c>
      <c r="X30" s="236">
        <f>E30/D30*100</f>
        <v>80</v>
      </c>
      <c r="Y30" s="236">
        <f>L30/C30*100000</f>
        <v>703.60598065083559</v>
      </c>
      <c r="Z30" s="236">
        <f>I30/L30*100</f>
        <v>37.5</v>
      </c>
      <c r="AA30" s="236">
        <f>L30/D30*100</f>
        <v>7.6190476190476195</v>
      </c>
      <c r="AB30" s="22"/>
    </row>
    <row r="31" spans="1:28" s="232" customFormat="1" ht="30" customHeight="1" thickBot="1">
      <c r="A31" s="237" t="s">
        <v>125</v>
      </c>
      <c r="B31" s="238"/>
      <c r="C31" s="254">
        <v>4875</v>
      </c>
      <c r="D31" s="254">
        <v>288</v>
      </c>
      <c r="E31" s="254">
        <v>217</v>
      </c>
      <c r="F31" s="254">
        <v>94</v>
      </c>
      <c r="G31" s="254">
        <v>9</v>
      </c>
      <c r="H31" s="254">
        <v>2</v>
      </c>
      <c r="I31" s="254">
        <v>3</v>
      </c>
      <c r="J31" s="254">
        <v>0</v>
      </c>
      <c r="K31" s="254">
        <v>4</v>
      </c>
      <c r="L31" s="254">
        <v>9</v>
      </c>
      <c r="M31" s="254">
        <v>0</v>
      </c>
      <c r="N31" s="254">
        <v>38</v>
      </c>
      <c r="O31" s="254">
        <v>7</v>
      </c>
      <c r="P31" s="254">
        <v>0</v>
      </c>
      <c r="Q31" s="254">
        <v>1</v>
      </c>
      <c r="R31" s="254">
        <v>22</v>
      </c>
      <c r="S31" s="254">
        <v>2</v>
      </c>
      <c r="T31" s="254">
        <v>44</v>
      </c>
      <c r="U31" s="254">
        <v>71</v>
      </c>
      <c r="V31" s="254">
        <v>0</v>
      </c>
      <c r="W31" s="240">
        <f t="shared" ref="W31:X32" si="4">D31/C31*100</f>
        <v>5.9076923076923071</v>
      </c>
      <c r="X31" s="240">
        <f t="shared" si="4"/>
        <v>75.347222222222214</v>
      </c>
      <c r="Y31" s="240">
        <f t="shared" ref="Y31:Y32" si="5">L31/C31*100000</f>
        <v>184.61538461538461</v>
      </c>
      <c r="Z31" s="240">
        <f t="shared" ref="Z31:Z32" si="6">I31/L31*100</f>
        <v>33.333333333333329</v>
      </c>
      <c r="AA31" s="240">
        <f t="shared" ref="AA31:AA32" si="7">L31/D31*100</f>
        <v>3.125</v>
      </c>
      <c r="AB31" s="22"/>
    </row>
    <row r="32" spans="1:28" s="232" customFormat="1" ht="30" customHeight="1" thickTop="1">
      <c r="A32" s="241"/>
      <c r="B32" s="242" t="s">
        <v>126</v>
      </c>
      <c r="C32" s="255">
        <v>6012</v>
      </c>
      <c r="D32" s="255">
        <v>393</v>
      </c>
      <c r="E32" s="255">
        <v>301</v>
      </c>
      <c r="F32" s="255">
        <v>114</v>
      </c>
      <c r="G32" s="255">
        <v>17</v>
      </c>
      <c r="H32" s="255">
        <v>5</v>
      </c>
      <c r="I32" s="255">
        <v>6</v>
      </c>
      <c r="J32" s="255">
        <v>0</v>
      </c>
      <c r="K32" s="255">
        <v>6</v>
      </c>
      <c r="L32" s="255">
        <v>17</v>
      </c>
      <c r="M32" s="255">
        <v>0</v>
      </c>
      <c r="N32" s="255">
        <v>52</v>
      </c>
      <c r="O32" s="255">
        <v>9</v>
      </c>
      <c r="P32" s="255">
        <v>0</v>
      </c>
      <c r="Q32" s="255">
        <v>1</v>
      </c>
      <c r="R32" s="255">
        <v>45</v>
      </c>
      <c r="S32" s="255">
        <v>4</v>
      </c>
      <c r="T32" s="255">
        <v>59</v>
      </c>
      <c r="U32" s="255">
        <v>92</v>
      </c>
      <c r="V32" s="255">
        <v>0</v>
      </c>
      <c r="W32" s="244">
        <f t="shared" si="4"/>
        <v>6.536926147704591</v>
      </c>
      <c r="X32" s="244">
        <f t="shared" si="4"/>
        <v>76.590330788804067</v>
      </c>
      <c r="Y32" s="244">
        <f t="shared" si="5"/>
        <v>282.76779773785762</v>
      </c>
      <c r="Z32" s="244">
        <f t="shared" si="6"/>
        <v>35.294117647058826</v>
      </c>
      <c r="AA32" s="244">
        <f t="shared" si="7"/>
        <v>4.3256997455470731</v>
      </c>
      <c r="AB32" s="22"/>
    </row>
    <row r="33" spans="1:28" s="232" customFormat="1" ht="30" customHeight="1">
      <c r="A33" s="227" t="s">
        <v>127</v>
      </c>
      <c r="B33" s="227"/>
      <c r="C33" s="125"/>
      <c r="D33" s="125"/>
      <c r="E33" s="125"/>
      <c r="F33" s="125"/>
      <c r="G33" s="125"/>
      <c r="H33" s="125"/>
      <c r="I33" s="125"/>
      <c r="J33" s="125"/>
      <c r="K33" s="125"/>
      <c r="L33" s="125"/>
      <c r="M33" s="125"/>
      <c r="N33" s="125"/>
      <c r="O33" s="125"/>
      <c r="P33" s="125"/>
      <c r="Q33" s="125"/>
      <c r="R33" s="125"/>
      <c r="S33" s="125"/>
      <c r="T33" s="125"/>
      <c r="U33" s="125"/>
      <c r="V33" s="125"/>
      <c r="W33" s="20"/>
      <c r="X33" s="20"/>
      <c r="Y33" s="20"/>
      <c r="Z33" s="20"/>
      <c r="AA33" s="20"/>
      <c r="AB33" s="22"/>
    </row>
    <row r="34" spans="1:28" s="232" customFormat="1" ht="30" customHeight="1">
      <c r="A34" s="233"/>
      <c r="B34" s="234" t="s">
        <v>128</v>
      </c>
      <c r="C34" s="253">
        <v>1730</v>
      </c>
      <c r="D34" s="253">
        <v>97</v>
      </c>
      <c r="E34" s="253">
        <v>80</v>
      </c>
      <c r="F34" s="253">
        <v>37</v>
      </c>
      <c r="G34" s="253">
        <v>2</v>
      </c>
      <c r="H34" s="253">
        <v>0</v>
      </c>
      <c r="I34" s="253">
        <v>1</v>
      </c>
      <c r="J34" s="253">
        <v>0</v>
      </c>
      <c r="K34" s="253">
        <v>1</v>
      </c>
      <c r="L34" s="253">
        <v>2</v>
      </c>
      <c r="M34" s="253">
        <v>0</v>
      </c>
      <c r="N34" s="253">
        <v>24</v>
      </c>
      <c r="O34" s="253">
        <v>1</v>
      </c>
      <c r="P34" s="253">
        <v>0</v>
      </c>
      <c r="Q34" s="253">
        <v>0</v>
      </c>
      <c r="R34" s="253">
        <v>1</v>
      </c>
      <c r="S34" s="253">
        <v>2</v>
      </c>
      <c r="T34" s="253">
        <v>13</v>
      </c>
      <c r="U34" s="253">
        <v>17</v>
      </c>
      <c r="V34" s="253">
        <v>0</v>
      </c>
      <c r="W34" s="236">
        <f t="shared" ref="W34:X36" si="8">D34/C34*100</f>
        <v>5.6069364161849711</v>
      </c>
      <c r="X34" s="236">
        <f t="shared" si="8"/>
        <v>82.474226804123703</v>
      </c>
      <c r="Y34" s="236">
        <f t="shared" ref="Y34:Y36" si="9">L34/C34*100000</f>
        <v>115.60693641618498</v>
      </c>
      <c r="Z34" s="236">
        <f t="shared" ref="Z34:Z36" si="10">I34/L34*100</f>
        <v>50</v>
      </c>
      <c r="AA34" s="236">
        <f t="shared" ref="AA34:AA36" si="11">L34/D34*100</f>
        <v>2.0618556701030926</v>
      </c>
      <c r="AB34" s="22"/>
    </row>
    <row r="35" spans="1:28" s="232" customFormat="1" ht="30" customHeight="1" thickBot="1">
      <c r="A35" s="237"/>
      <c r="B35" s="238" t="s">
        <v>129</v>
      </c>
      <c r="C35" s="254">
        <v>5930</v>
      </c>
      <c r="D35" s="254">
        <v>237</v>
      </c>
      <c r="E35" s="254">
        <v>191</v>
      </c>
      <c r="F35" s="254">
        <v>77</v>
      </c>
      <c r="G35" s="254">
        <v>5</v>
      </c>
      <c r="H35" s="254">
        <v>1</v>
      </c>
      <c r="I35" s="254">
        <v>4</v>
      </c>
      <c r="J35" s="254">
        <v>0</v>
      </c>
      <c r="K35" s="254">
        <v>1</v>
      </c>
      <c r="L35" s="254">
        <v>6</v>
      </c>
      <c r="M35" s="254">
        <v>0</v>
      </c>
      <c r="N35" s="254">
        <v>53</v>
      </c>
      <c r="O35" s="254">
        <v>3</v>
      </c>
      <c r="P35" s="254">
        <v>0</v>
      </c>
      <c r="Q35" s="254">
        <v>0</v>
      </c>
      <c r="R35" s="254">
        <v>8</v>
      </c>
      <c r="S35" s="254">
        <v>4</v>
      </c>
      <c r="T35" s="254">
        <v>40</v>
      </c>
      <c r="U35" s="254">
        <v>46</v>
      </c>
      <c r="V35" s="254">
        <v>0</v>
      </c>
      <c r="W35" s="240">
        <f t="shared" si="8"/>
        <v>3.9966273187183812</v>
      </c>
      <c r="X35" s="240">
        <f t="shared" si="8"/>
        <v>80.59071729957806</v>
      </c>
      <c r="Y35" s="240">
        <f t="shared" si="9"/>
        <v>101.1804384485666</v>
      </c>
      <c r="Z35" s="240">
        <f t="shared" si="10"/>
        <v>66.666666666666657</v>
      </c>
      <c r="AA35" s="240">
        <f t="shared" si="11"/>
        <v>2.5316455696202533</v>
      </c>
      <c r="AB35" s="22"/>
    </row>
    <row r="36" spans="1:28" s="232" customFormat="1" ht="30" customHeight="1" thickTop="1">
      <c r="A36" s="241"/>
      <c r="B36" s="242" t="s">
        <v>126</v>
      </c>
      <c r="C36" s="255">
        <v>7660</v>
      </c>
      <c r="D36" s="255">
        <v>334</v>
      </c>
      <c r="E36" s="255">
        <v>271</v>
      </c>
      <c r="F36" s="255">
        <v>114</v>
      </c>
      <c r="G36" s="255">
        <v>7</v>
      </c>
      <c r="H36" s="255">
        <v>1</v>
      </c>
      <c r="I36" s="255">
        <v>5</v>
      </c>
      <c r="J36" s="255">
        <v>0</v>
      </c>
      <c r="K36" s="255">
        <v>2</v>
      </c>
      <c r="L36" s="255">
        <v>8</v>
      </c>
      <c r="M36" s="255">
        <v>0</v>
      </c>
      <c r="N36" s="255">
        <v>77</v>
      </c>
      <c r="O36" s="255">
        <v>4</v>
      </c>
      <c r="P36" s="255">
        <v>0</v>
      </c>
      <c r="Q36" s="255">
        <v>0</v>
      </c>
      <c r="R36" s="255">
        <v>9</v>
      </c>
      <c r="S36" s="255">
        <v>6</v>
      </c>
      <c r="T36" s="255">
        <v>53</v>
      </c>
      <c r="U36" s="255">
        <v>63</v>
      </c>
      <c r="V36" s="255">
        <v>0</v>
      </c>
      <c r="W36" s="244">
        <f t="shared" si="8"/>
        <v>4.3603133159268923</v>
      </c>
      <c r="X36" s="244">
        <f t="shared" si="8"/>
        <v>81.137724550898199</v>
      </c>
      <c r="Y36" s="244">
        <f t="shared" si="9"/>
        <v>104.43864229765013</v>
      </c>
      <c r="Z36" s="244">
        <f t="shared" si="10"/>
        <v>62.5</v>
      </c>
      <c r="AA36" s="244">
        <f t="shared" si="11"/>
        <v>2.3952095808383236</v>
      </c>
      <c r="AB36" s="22"/>
    </row>
    <row r="37" spans="1:28" s="232" customFormat="1" ht="30" customHeight="1">
      <c r="A37" s="227" t="s">
        <v>130</v>
      </c>
      <c r="B37" s="227"/>
      <c r="C37" s="125"/>
      <c r="D37" s="125"/>
      <c r="E37" s="125"/>
      <c r="F37" s="125"/>
      <c r="G37" s="125"/>
      <c r="H37" s="125"/>
      <c r="I37" s="125"/>
      <c r="J37" s="125"/>
      <c r="K37" s="125"/>
      <c r="L37" s="125"/>
      <c r="M37" s="125"/>
      <c r="N37" s="125"/>
      <c r="O37" s="125"/>
      <c r="P37" s="125"/>
      <c r="Q37" s="125"/>
      <c r="R37" s="125"/>
      <c r="S37" s="125"/>
      <c r="T37" s="125"/>
      <c r="U37" s="125"/>
      <c r="V37" s="125"/>
      <c r="W37" s="20"/>
      <c r="X37" s="20"/>
      <c r="Y37" s="20"/>
      <c r="Z37" s="20"/>
      <c r="AA37" s="20"/>
      <c r="AB37" s="22"/>
    </row>
    <row r="38" spans="1:28" s="232" customFormat="1" ht="30" customHeight="1">
      <c r="A38" s="233"/>
      <c r="B38" s="234" t="s">
        <v>128</v>
      </c>
      <c r="C38" s="253">
        <v>2867</v>
      </c>
      <c r="D38" s="253">
        <v>202</v>
      </c>
      <c r="E38" s="253">
        <v>164</v>
      </c>
      <c r="F38" s="253">
        <v>57</v>
      </c>
      <c r="G38" s="253">
        <v>10</v>
      </c>
      <c r="H38" s="253">
        <v>3</v>
      </c>
      <c r="I38" s="253">
        <v>4</v>
      </c>
      <c r="J38" s="253">
        <v>0</v>
      </c>
      <c r="K38" s="253">
        <v>3</v>
      </c>
      <c r="L38" s="253">
        <v>10</v>
      </c>
      <c r="M38" s="253">
        <v>0</v>
      </c>
      <c r="N38" s="253">
        <v>38</v>
      </c>
      <c r="O38" s="253">
        <v>3</v>
      </c>
      <c r="P38" s="253">
        <v>0</v>
      </c>
      <c r="Q38" s="253">
        <v>0</v>
      </c>
      <c r="R38" s="253">
        <v>24</v>
      </c>
      <c r="S38" s="253">
        <v>4</v>
      </c>
      <c r="T38" s="253">
        <v>28</v>
      </c>
      <c r="U38" s="253">
        <v>38</v>
      </c>
      <c r="V38" s="253">
        <v>0</v>
      </c>
      <c r="W38" s="236">
        <f t="shared" ref="W38:X40" si="12">D38/C38*100</f>
        <v>7.0456923613533311</v>
      </c>
      <c r="X38" s="236">
        <f t="shared" si="12"/>
        <v>81.188118811881196</v>
      </c>
      <c r="Y38" s="236">
        <f t="shared" ref="Y38:Y40" si="13">L38/C38*100000</f>
        <v>348.79665155214508</v>
      </c>
      <c r="Z38" s="236">
        <f t="shared" ref="Z38:Z40" si="14">I38/L38*100</f>
        <v>40</v>
      </c>
      <c r="AA38" s="236">
        <f t="shared" ref="AA38:AA40" si="15">L38/D38*100</f>
        <v>4.9504950495049505</v>
      </c>
      <c r="AB38" s="22"/>
    </row>
    <row r="39" spans="1:28" s="232" customFormat="1" ht="30" customHeight="1" thickBot="1">
      <c r="A39" s="237"/>
      <c r="B39" s="238" t="s">
        <v>129</v>
      </c>
      <c r="C39" s="254">
        <v>10805</v>
      </c>
      <c r="D39" s="254">
        <v>525</v>
      </c>
      <c r="E39" s="254">
        <v>408</v>
      </c>
      <c r="F39" s="254">
        <v>171</v>
      </c>
      <c r="G39" s="254">
        <v>14</v>
      </c>
      <c r="H39" s="254">
        <v>3</v>
      </c>
      <c r="I39" s="254">
        <v>7</v>
      </c>
      <c r="J39" s="254">
        <v>0</v>
      </c>
      <c r="K39" s="254">
        <v>5</v>
      </c>
      <c r="L39" s="254">
        <v>15</v>
      </c>
      <c r="M39" s="254">
        <v>0</v>
      </c>
      <c r="N39" s="254">
        <v>91</v>
      </c>
      <c r="O39" s="254">
        <v>10</v>
      </c>
      <c r="P39" s="254">
        <v>0</v>
      </c>
      <c r="Q39" s="254">
        <v>1</v>
      </c>
      <c r="R39" s="254">
        <v>30</v>
      </c>
      <c r="S39" s="254">
        <v>6</v>
      </c>
      <c r="T39" s="254">
        <v>84</v>
      </c>
      <c r="U39" s="254">
        <v>117</v>
      </c>
      <c r="V39" s="254">
        <v>0</v>
      </c>
      <c r="W39" s="240">
        <f t="shared" si="12"/>
        <v>4.8588616381304952</v>
      </c>
      <c r="X39" s="240">
        <f t="shared" si="12"/>
        <v>77.714285714285708</v>
      </c>
      <c r="Y39" s="240">
        <f t="shared" si="13"/>
        <v>138.82461823229985</v>
      </c>
      <c r="Z39" s="240">
        <f t="shared" si="14"/>
        <v>46.666666666666664</v>
      </c>
      <c r="AA39" s="240">
        <f t="shared" si="15"/>
        <v>2.8571428571428572</v>
      </c>
      <c r="AB39" s="22"/>
    </row>
    <row r="40" spans="1:28" s="232" customFormat="1" ht="30" customHeight="1" thickTop="1">
      <c r="A40" s="241"/>
      <c r="B40" s="242" t="s">
        <v>126</v>
      </c>
      <c r="C40" s="255">
        <v>13672</v>
      </c>
      <c r="D40" s="255">
        <v>727</v>
      </c>
      <c r="E40" s="255">
        <v>572</v>
      </c>
      <c r="F40" s="255">
        <v>228</v>
      </c>
      <c r="G40" s="255">
        <v>24</v>
      </c>
      <c r="H40" s="255">
        <v>6</v>
      </c>
      <c r="I40" s="255">
        <v>11</v>
      </c>
      <c r="J40" s="255">
        <v>0</v>
      </c>
      <c r="K40" s="255">
        <v>8</v>
      </c>
      <c r="L40" s="255">
        <v>25</v>
      </c>
      <c r="M40" s="255">
        <v>0</v>
      </c>
      <c r="N40" s="255">
        <v>129</v>
      </c>
      <c r="O40" s="255">
        <v>13</v>
      </c>
      <c r="P40" s="255">
        <v>0</v>
      </c>
      <c r="Q40" s="255">
        <v>1</v>
      </c>
      <c r="R40" s="255">
        <v>54</v>
      </c>
      <c r="S40" s="255">
        <v>10</v>
      </c>
      <c r="T40" s="255">
        <v>112</v>
      </c>
      <c r="U40" s="255">
        <v>155</v>
      </c>
      <c r="V40" s="255">
        <v>0</v>
      </c>
      <c r="W40" s="244">
        <f>D40/C40*100</f>
        <v>5.3174370977179635</v>
      </c>
      <c r="X40" s="244">
        <f t="shared" si="12"/>
        <v>78.679504814305375</v>
      </c>
      <c r="Y40" s="244">
        <f t="shared" si="13"/>
        <v>182.8554710356934</v>
      </c>
      <c r="Z40" s="244">
        <f t="shared" si="14"/>
        <v>44</v>
      </c>
      <c r="AA40" s="244">
        <f t="shared" si="15"/>
        <v>3.4387895460797799</v>
      </c>
      <c r="AB40" s="22"/>
    </row>
    <row r="41" spans="1:28" s="232" customFormat="1" ht="30" customHeight="1">
      <c r="A41" s="247"/>
      <c r="B41" s="248" t="s">
        <v>131</v>
      </c>
      <c r="C41" s="256"/>
      <c r="D41" s="256"/>
      <c r="E41" s="256"/>
      <c r="F41" s="256"/>
      <c r="G41" s="256"/>
      <c r="H41" s="256"/>
      <c r="I41" s="256"/>
      <c r="J41" s="256"/>
      <c r="K41" s="256"/>
      <c r="L41" s="256"/>
      <c r="M41" s="256"/>
      <c r="N41" s="256"/>
      <c r="O41" s="256"/>
      <c r="P41" s="256"/>
      <c r="Q41" s="256"/>
      <c r="R41" s="256"/>
      <c r="S41" s="256"/>
      <c r="T41" s="256"/>
      <c r="U41" s="256"/>
      <c r="V41" s="256"/>
      <c r="W41" s="231"/>
      <c r="X41" s="231"/>
      <c r="Y41" s="231"/>
      <c r="Z41" s="231"/>
      <c r="AA41" s="231"/>
    </row>
    <row r="42" spans="1:28" s="232" customFormat="1" ht="11.25" customHeight="1">
      <c r="A42" s="257"/>
      <c r="B42" s="258"/>
      <c r="C42" s="259"/>
      <c r="D42" s="259"/>
      <c r="E42" s="259"/>
      <c r="F42" s="259"/>
      <c r="G42" s="259"/>
      <c r="H42" s="259"/>
      <c r="I42" s="259"/>
      <c r="J42" s="259"/>
      <c r="K42" s="259"/>
      <c r="L42" s="259"/>
      <c r="M42" s="259"/>
      <c r="N42" s="259"/>
      <c r="O42" s="259"/>
      <c r="P42" s="259"/>
      <c r="Q42" s="259"/>
      <c r="R42" s="259"/>
      <c r="S42" s="259"/>
      <c r="T42" s="259"/>
      <c r="U42" s="259"/>
      <c r="V42" s="259"/>
      <c r="W42" s="260"/>
      <c r="X42" s="260"/>
      <c r="Y42" s="260"/>
      <c r="Z42" s="260"/>
      <c r="AA42" s="260"/>
    </row>
    <row r="43" spans="1:28" ht="11.25" customHeight="1">
      <c r="A43" s="261"/>
      <c r="B43" s="262"/>
      <c r="C43" s="263"/>
      <c r="D43" s="263"/>
      <c r="E43" s="263"/>
      <c r="F43" s="263"/>
      <c r="G43" s="263"/>
      <c r="H43" s="263"/>
      <c r="I43" s="263"/>
      <c r="J43" s="263"/>
      <c r="K43" s="263"/>
      <c r="L43" s="263"/>
      <c r="M43" s="263"/>
      <c r="N43" s="263"/>
      <c r="O43" s="263"/>
      <c r="P43" s="263"/>
      <c r="Q43" s="263"/>
      <c r="R43" s="263"/>
      <c r="S43" s="263"/>
      <c r="T43" s="263"/>
      <c r="U43" s="263"/>
      <c r="V43" s="263"/>
    </row>
  </sheetData>
  <mergeCells count="58">
    <mergeCell ref="W2:AA2"/>
    <mergeCell ref="A3:B8"/>
    <mergeCell ref="C3:C8"/>
    <mergeCell ref="D3:D8"/>
    <mergeCell ref="E3:E8"/>
    <mergeCell ref="F3:T3"/>
    <mergeCell ref="U3:U8"/>
    <mergeCell ref="V3:V8"/>
    <mergeCell ref="W3:W8"/>
    <mergeCell ref="X3:X8"/>
    <mergeCell ref="Y3:Y8"/>
    <mergeCell ref="Z3:Z8"/>
    <mergeCell ref="AA3:AA8"/>
    <mergeCell ref="F4:F8"/>
    <mergeCell ref="G4:L5"/>
    <mergeCell ref="M4:M8"/>
    <mergeCell ref="N4:N8"/>
    <mergeCell ref="O4:O8"/>
    <mergeCell ref="P4:P8"/>
    <mergeCell ref="Q4:Q8"/>
    <mergeCell ref="R4:R8"/>
    <mergeCell ref="S4:S8"/>
    <mergeCell ref="T4:T8"/>
    <mergeCell ref="G6:G8"/>
    <mergeCell ref="H6:H8"/>
    <mergeCell ref="I6:I8"/>
    <mergeCell ref="K6:K8"/>
    <mergeCell ref="L6:L8"/>
    <mergeCell ref="J7:J8"/>
    <mergeCell ref="X22:AA22"/>
    <mergeCell ref="A23:B28"/>
    <mergeCell ref="C23:C28"/>
    <mergeCell ref="D23:D28"/>
    <mergeCell ref="E23:E28"/>
    <mergeCell ref="F23:T23"/>
    <mergeCell ref="U23:U28"/>
    <mergeCell ref="V23:V28"/>
    <mergeCell ref="W23:W28"/>
    <mergeCell ref="X23:X28"/>
    <mergeCell ref="Y23:Y28"/>
    <mergeCell ref="Z23:Z28"/>
    <mergeCell ref="AA23:AA28"/>
    <mergeCell ref="F24:F28"/>
    <mergeCell ref="G24:L25"/>
    <mergeCell ref="M24:M28"/>
    <mergeCell ref="N24:N28"/>
    <mergeCell ref="O24:O28"/>
    <mergeCell ref="P24:P28"/>
    <mergeCell ref="Q24:Q28"/>
    <mergeCell ref="R24:R28"/>
    <mergeCell ref="S24:S28"/>
    <mergeCell ref="T24:T28"/>
    <mergeCell ref="G26:G28"/>
    <mergeCell ref="H26:H28"/>
    <mergeCell ref="I26:I28"/>
    <mergeCell ref="K26:K28"/>
    <mergeCell ref="L26:L28"/>
    <mergeCell ref="J27:J28"/>
  </mergeCells>
  <phoneticPr fontId="3"/>
  <pageMargins left="0.56000000000000005" right="0.21" top="0.28000000000000003" bottom="0.25" header="0.18" footer="0.2"/>
  <pageSetup paperSize="9" scale="47" pageOrder="overThenDown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</sheetPr>
  <dimension ref="A1:AB14"/>
  <sheetViews>
    <sheetView view="pageBreakPreview" zoomScale="70" zoomScaleNormal="75" zoomScaleSheetLayoutView="70" workbookViewId="0">
      <selection activeCell="B22" sqref="B22"/>
    </sheetView>
  </sheetViews>
  <sheetFormatPr defaultColWidth="11.625" defaultRowHeight="17.100000000000001" customHeight="1"/>
  <cols>
    <col min="1" max="1" width="19.875" style="131" customWidth="1"/>
    <col min="2" max="2" width="13.25" style="131" customWidth="1"/>
    <col min="3" max="3" width="12.5" style="131" customWidth="1"/>
    <col min="4" max="4" width="9.125" style="131" customWidth="1"/>
    <col min="5" max="22" width="8.25" style="131" customWidth="1"/>
    <col min="23" max="25" width="7.625" style="131" customWidth="1"/>
    <col min="26" max="26" width="8.5" style="131" customWidth="1"/>
    <col min="27" max="27" width="10" style="131" customWidth="1"/>
    <col min="28" max="31" width="7.625" style="131" customWidth="1"/>
    <col min="32" max="16384" width="11.625" style="131"/>
  </cols>
  <sheetData>
    <row r="1" spans="1:28" ht="24" customHeight="1">
      <c r="A1" s="180"/>
      <c r="B1" s="180"/>
      <c r="C1" s="181" t="s">
        <v>110</v>
      </c>
      <c r="D1" s="180"/>
      <c r="E1" s="180"/>
      <c r="F1" s="180"/>
      <c r="G1" s="180"/>
      <c r="H1" s="180"/>
      <c r="I1" s="180"/>
      <c r="J1" s="180"/>
      <c r="K1" s="180"/>
      <c r="L1" s="180"/>
      <c r="M1" s="180"/>
      <c r="N1" s="180"/>
      <c r="O1" s="180"/>
      <c r="P1" s="180"/>
      <c r="Q1" s="180"/>
      <c r="R1" s="180"/>
      <c r="S1" s="180"/>
      <c r="T1" s="180"/>
      <c r="U1" s="180"/>
      <c r="V1" s="180"/>
      <c r="W1" s="180"/>
      <c r="X1" s="180"/>
      <c r="Y1" s="180"/>
      <c r="Z1" s="180"/>
      <c r="AA1" s="180"/>
      <c r="AB1" s="180"/>
    </row>
    <row r="2" spans="1:28" ht="24" customHeight="1">
      <c r="A2" s="180"/>
      <c r="B2" s="180"/>
      <c r="C2" s="180"/>
      <c r="D2" s="180"/>
      <c r="E2" s="180"/>
      <c r="F2" s="180"/>
      <c r="G2" s="180"/>
      <c r="H2" s="180"/>
      <c r="I2" s="180"/>
      <c r="J2" s="180"/>
      <c r="K2" s="180"/>
      <c r="L2" s="180"/>
      <c r="M2" s="180"/>
      <c r="N2" s="180"/>
      <c r="O2" s="180"/>
      <c r="P2" s="180"/>
      <c r="Q2" s="180"/>
      <c r="R2" s="180"/>
      <c r="S2" s="180"/>
      <c r="T2" s="180"/>
      <c r="U2" s="180"/>
      <c r="V2" s="180"/>
      <c r="W2" s="180"/>
      <c r="X2" s="180"/>
      <c r="Y2" s="180"/>
      <c r="Z2" s="448" t="s">
        <v>111</v>
      </c>
      <c r="AA2" s="449"/>
      <c r="AB2" s="449"/>
    </row>
    <row r="3" spans="1:28" ht="21" customHeight="1">
      <c r="A3" s="296" t="s">
        <v>3</v>
      </c>
      <c r="B3" s="359" t="s">
        <v>4</v>
      </c>
      <c r="C3" s="439" t="s">
        <v>112</v>
      </c>
      <c r="D3" s="362" t="s">
        <v>6</v>
      </c>
      <c r="E3" s="362" t="s">
        <v>7</v>
      </c>
      <c r="F3" s="366" t="s">
        <v>8</v>
      </c>
      <c r="G3" s="367"/>
      <c r="H3" s="367"/>
      <c r="I3" s="367"/>
      <c r="J3" s="367"/>
      <c r="K3" s="367"/>
      <c r="L3" s="367"/>
      <c r="M3" s="367"/>
      <c r="N3" s="367"/>
      <c r="O3" s="367"/>
      <c r="P3" s="367"/>
      <c r="Q3" s="367"/>
      <c r="R3" s="367"/>
      <c r="S3" s="367"/>
      <c r="T3" s="368"/>
      <c r="U3" s="359" t="s">
        <v>9</v>
      </c>
      <c r="V3" s="428" t="s">
        <v>10</v>
      </c>
      <c r="W3" s="338" t="s">
        <v>11</v>
      </c>
      <c r="X3" s="327" t="s">
        <v>12</v>
      </c>
      <c r="Y3" s="327" t="s">
        <v>13</v>
      </c>
      <c r="Z3" s="327" t="s">
        <v>14</v>
      </c>
      <c r="AA3" s="425" t="s">
        <v>15</v>
      </c>
      <c r="AB3" s="425" t="s">
        <v>16</v>
      </c>
    </row>
    <row r="4" spans="1:28" ht="21" customHeight="1">
      <c r="A4" s="299"/>
      <c r="B4" s="360"/>
      <c r="C4" s="440"/>
      <c r="D4" s="360"/>
      <c r="E4" s="360"/>
      <c r="F4" s="359" t="s">
        <v>17</v>
      </c>
      <c r="G4" s="296" t="s">
        <v>56</v>
      </c>
      <c r="H4" s="297"/>
      <c r="I4" s="297"/>
      <c r="J4" s="297"/>
      <c r="K4" s="297"/>
      <c r="L4" s="298"/>
      <c r="M4" s="362" t="s">
        <v>19</v>
      </c>
      <c r="N4" s="362" t="s">
        <v>20</v>
      </c>
      <c r="O4" s="362" t="s">
        <v>21</v>
      </c>
      <c r="P4" s="362" t="s">
        <v>22</v>
      </c>
      <c r="Q4" s="370" t="s">
        <v>23</v>
      </c>
      <c r="R4" s="370" t="s">
        <v>24</v>
      </c>
      <c r="S4" s="439" t="s">
        <v>25</v>
      </c>
      <c r="T4" s="362" t="s">
        <v>26</v>
      </c>
      <c r="U4" s="360"/>
      <c r="V4" s="413"/>
      <c r="W4" s="339"/>
      <c r="X4" s="328"/>
      <c r="Y4" s="328"/>
      <c r="Z4" s="328"/>
      <c r="AA4" s="426"/>
      <c r="AB4" s="426"/>
    </row>
    <row r="5" spans="1:28" ht="21" customHeight="1">
      <c r="A5" s="299"/>
      <c r="B5" s="360"/>
      <c r="C5" s="440"/>
      <c r="D5" s="360"/>
      <c r="E5" s="360"/>
      <c r="F5" s="360"/>
      <c r="G5" s="302"/>
      <c r="H5" s="303"/>
      <c r="I5" s="303"/>
      <c r="J5" s="303"/>
      <c r="K5" s="303"/>
      <c r="L5" s="304"/>
      <c r="M5" s="360"/>
      <c r="N5" s="360"/>
      <c r="O5" s="360"/>
      <c r="P5" s="360"/>
      <c r="Q5" s="371"/>
      <c r="R5" s="371"/>
      <c r="S5" s="440"/>
      <c r="T5" s="360"/>
      <c r="U5" s="360"/>
      <c r="V5" s="413"/>
      <c r="W5" s="339"/>
      <c r="X5" s="328"/>
      <c r="Y5" s="328"/>
      <c r="Z5" s="328"/>
      <c r="AA5" s="426"/>
      <c r="AB5" s="426"/>
    </row>
    <row r="6" spans="1:28" ht="21" customHeight="1">
      <c r="A6" s="299"/>
      <c r="B6" s="360"/>
      <c r="C6" s="440"/>
      <c r="D6" s="360"/>
      <c r="E6" s="360"/>
      <c r="F6" s="360"/>
      <c r="G6" s="442" t="s">
        <v>27</v>
      </c>
      <c r="H6" s="320" t="s">
        <v>28</v>
      </c>
      <c r="I6" s="322" t="s">
        <v>29</v>
      </c>
      <c r="J6" s="142"/>
      <c r="K6" s="445" t="s">
        <v>30</v>
      </c>
      <c r="L6" s="354" t="s">
        <v>57</v>
      </c>
      <c r="M6" s="360"/>
      <c r="N6" s="360"/>
      <c r="O6" s="360"/>
      <c r="P6" s="360"/>
      <c r="Q6" s="371"/>
      <c r="R6" s="371"/>
      <c r="S6" s="440"/>
      <c r="T6" s="360"/>
      <c r="U6" s="360"/>
      <c r="V6" s="413"/>
      <c r="W6" s="339"/>
      <c r="X6" s="328"/>
      <c r="Y6" s="328"/>
      <c r="Z6" s="328"/>
      <c r="AA6" s="426"/>
      <c r="AB6" s="426"/>
    </row>
    <row r="7" spans="1:28" ht="21" customHeight="1">
      <c r="A7" s="299"/>
      <c r="B7" s="360"/>
      <c r="C7" s="440"/>
      <c r="D7" s="360"/>
      <c r="E7" s="360"/>
      <c r="F7" s="360"/>
      <c r="G7" s="443"/>
      <c r="H7" s="321"/>
      <c r="I7" s="323"/>
      <c r="J7" s="437" t="s">
        <v>32</v>
      </c>
      <c r="K7" s="446"/>
      <c r="L7" s="352"/>
      <c r="M7" s="360"/>
      <c r="N7" s="360"/>
      <c r="O7" s="360"/>
      <c r="P7" s="360"/>
      <c r="Q7" s="371"/>
      <c r="R7" s="371"/>
      <c r="S7" s="440"/>
      <c r="T7" s="360"/>
      <c r="U7" s="360"/>
      <c r="V7" s="413"/>
      <c r="W7" s="339"/>
      <c r="X7" s="328"/>
      <c r="Y7" s="328"/>
      <c r="Z7" s="328"/>
      <c r="AA7" s="426"/>
      <c r="AB7" s="426"/>
    </row>
    <row r="8" spans="1:28" ht="21" customHeight="1">
      <c r="A8" s="302"/>
      <c r="B8" s="361"/>
      <c r="C8" s="441"/>
      <c r="D8" s="361"/>
      <c r="E8" s="361"/>
      <c r="F8" s="361"/>
      <c r="G8" s="444"/>
      <c r="H8" s="350"/>
      <c r="I8" s="332"/>
      <c r="J8" s="438"/>
      <c r="K8" s="447"/>
      <c r="L8" s="353"/>
      <c r="M8" s="361"/>
      <c r="N8" s="361"/>
      <c r="O8" s="361"/>
      <c r="P8" s="361"/>
      <c r="Q8" s="372"/>
      <c r="R8" s="372"/>
      <c r="S8" s="441"/>
      <c r="T8" s="361"/>
      <c r="U8" s="361"/>
      <c r="V8" s="414"/>
      <c r="W8" s="369"/>
      <c r="X8" s="358"/>
      <c r="Y8" s="358"/>
      <c r="Z8" s="358"/>
      <c r="AA8" s="427"/>
      <c r="AB8" s="427"/>
    </row>
    <row r="9" spans="1:28" ht="24" customHeight="1" thickBot="1">
      <c r="A9" s="182"/>
      <c r="B9" s="183"/>
      <c r="C9" s="183"/>
      <c r="D9" s="183"/>
      <c r="E9" s="183"/>
      <c r="F9" s="183"/>
      <c r="G9" s="183"/>
      <c r="H9" s="183"/>
      <c r="I9" s="183"/>
      <c r="J9" s="183"/>
      <c r="K9" s="183"/>
      <c r="L9" s="183"/>
      <c r="M9" s="183"/>
      <c r="N9" s="183"/>
      <c r="O9" s="183"/>
      <c r="P9" s="183"/>
      <c r="Q9" s="183"/>
      <c r="R9" s="183"/>
      <c r="S9" s="183"/>
      <c r="T9" s="183"/>
      <c r="U9" s="183"/>
      <c r="V9" s="183"/>
      <c r="W9" s="183"/>
      <c r="X9" s="184"/>
      <c r="Y9" s="185"/>
      <c r="Z9" s="185"/>
      <c r="AA9" s="185"/>
      <c r="AB9" s="186"/>
    </row>
    <row r="10" spans="1:28" s="190" customFormat="1" ht="18" customHeight="1" thickBot="1">
      <c r="A10" s="187" t="s">
        <v>58</v>
      </c>
      <c r="B10" s="147">
        <f>SUM(B12:B13)</f>
        <v>320037</v>
      </c>
      <c r="C10" s="147">
        <f t="shared" ref="C10:V10" si="0">SUM(C12:C13)</f>
        <v>45457</v>
      </c>
      <c r="D10" s="147">
        <f t="shared" si="0"/>
        <v>2861</v>
      </c>
      <c r="E10" s="147">
        <f t="shared" si="0"/>
        <v>2776</v>
      </c>
      <c r="F10" s="147">
        <f t="shared" si="0"/>
        <v>961</v>
      </c>
      <c r="G10" s="147">
        <f t="shared" si="0"/>
        <v>294</v>
      </c>
      <c r="H10" s="147">
        <f t="shared" si="0"/>
        <v>26</v>
      </c>
      <c r="I10" s="147">
        <f t="shared" si="0"/>
        <v>169</v>
      </c>
      <c r="J10" s="147">
        <f t="shared" si="0"/>
        <v>0</v>
      </c>
      <c r="K10" s="147">
        <f t="shared" si="0"/>
        <v>99</v>
      </c>
      <c r="L10" s="147">
        <f t="shared" si="0"/>
        <v>294</v>
      </c>
      <c r="M10" s="147">
        <f t="shared" si="0"/>
        <v>2</v>
      </c>
      <c r="N10" s="147">
        <f t="shared" si="0"/>
        <v>514</v>
      </c>
      <c r="O10" s="147">
        <f t="shared" si="0"/>
        <v>128</v>
      </c>
      <c r="P10" s="147">
        <f t="shared" si="0"/>
        <v>7</v>
      </c>
      <c r="Q10" s="147">
        <f t="shared" si="0"/>
        <v>3</v>
      </c>
      <c r="R10" s="147">
        <f t="shared" si="0"/>
        <v>205</v>
      </c>
      <c r="S10" s="147">
        <f t="shared" si="0"/>
        <v>75</v>
      </c>
      <c r="T10" s="147">
        <f t="shared" si="0"/>
        <v>587</v>
      </c>
      <c r="U10" s="147">
        <f t="shared" si="0"/>
        <v>85</v>
      </c>
      <c r="V10" s="147">
        <f t="shared" si="0"/>
        <v>0</v>
      </c>
      <c r="W10" s="188">
        <f>C10/B10*100</f>
        <v>14.20367020063305</v>
      </c>
      <c r="X10" s="188">
        <f>D10/C10*100</f>
        <v>6.2938601315528961</v>
      </c>
      <c r="Y10" s="188">
        <f>E10/D10*100</f>
        <v>97.029010835372247</v>
      </c>
      <c r="Z10" s="188">
        <f>L10/C10*100000</f>
        <v>646.76507468596697</v>
      </c>
      <c r="AA10" s="188">
        <f>I10/L10*100</f>
        <v>57.482993197278908</v>
      </c>
      <c r="AB10" s="189">
        <f>L10/D10*100</f>
        <v>10.276127228241872</v>
      </c>
    </row>
    <row r="11" spans="1:28" s="190" customFormat="1" ht="18" customHeight="1">
      <c r="A11" s="191"/>
      <c r="B11" s="192"/>
      <c r="C11" s="192"/>
      <c r="D11" s="192"/>
      <c r="E11" s="192"/>
      <c r="F11" s="192"/>
      <c r="G11" s="192"/>
      <c r="H11" s="192"/>
      <c r="I11" s="192"/>
      <c r="J11" s="192"/>
      <c r="K11" s="192"/>
      <c r="L11" s="192"/>
      <c r="M11" s="192"/>
      <c r="N11" s="192"/>
      <c r="O11" s="192"/>
      <c r="P11" s="192"/>
      <c r="Q11" s="192"/>
      <c r="R11" s="192"/>
      <c r="S11" s="192"/>
      <c r="T11" s="192"/>
      <c r="U11" s="192"/>
      <c r="V11" s="153"/>
      <c r="W11" s="193"/>
      <c r="X11" s="193"/>
      <c r="Y11" s="193"/>
      <c r="Z11" s="193"/>
      <c r="AA11" s="193"/>
      <c r="AB11" s="194"/>
    </row>
    <row r="12" spans="1:28" ht="25.5" customHeight="1">
      <c r="A12" s="195" t="s">
        <v>69</v>
      </c>
      <c r="B12" s="196">
        <v>20010</v>
      </c>
      <c r="C12" s="196">
        <v>368</v>
      </c>
      <c r="D12" s="196">
        <v>4</v>
      </c>
      <c r="E12" s="196">
        <v>3</v>
      </c>
      <c r="F12" s="196">
        <v>2</v>
      </c>
      <c r="G12" s="196">
        <v>0</v>
      </c>
      <c r="H12" s="196">
        <v>0</v>
      </c>
      <c r="I12" s="196">
        <v>0</v>
      </c>
      <c r="J12" s="196">
        <v>0</v>
      </c>
      <c r="K12" s="196">
        <v>0</v>
      </c>
      <c r="L12" s="196">
        <v>0</v>
      </c>
      <c r="M12" s="196">
        <v>0</v>
      </c>
      <c r="N12" s="196">
        <v>1</v>
      </c>
      <c r="O12" s="196">
        <v>0</v>
      </c>
      <c r="P12" s="196">
        <v>0</v>
      </c>
      <c r="Q12" s="196">
        <v>0</v>
      </c>
      <c r="R12" s="196">
        <v>0</v>
      </c>
      <c r="S12" s="196">
        <v>0</v>
      </c>
      <c r="T12" s="196">
        <v>0</v>
      </c>
      <c r="U12" s="196">
        <v>1</v>
      </c>
      <c r="V12" s="196">
        <v>0</v>
      </c>
      <c r="W12" s="193">
        <f t="shared" ref="W12:Y13" si="1">C12/B12*100</f>
        <v>1.8390804597701149</v>
      </c>
      <c r="X12" s="193">
        <f t="shared" si="1"/>
        <v>1.0869565217391304</v>
      </c>
      <c r="Y12" s="193">
        <f t="shared" si="1"/>
        <v>75</v>
      </c>
      <c r="Z12" s="193">
        <f t="shared" ref="Z12:Z13" si="2">L12/C12*100000</f>
        <v>0</v>
      </c>
      <c r="AA12" s="193" t="s">
        <v>64</v>
      </c>
      <c r="AB12" s="194">
        <f t="shared" ref="AB12:AB13" si="3">L12/D12*100</f>
        <v>0</v>
      </c>
    </row>
    <row r="13" spans="1:28" ht="25.5" customHeight="1">
      <c r="A13" s="195" t="s">
        <v>109</v>
      </c>
      <c r="B13" s="196">
        <v>300027</v>
      </c>
      <c r="C13" s="196">
        <v>45089</v>
      </c>
      <c r="D13" s="196">
        <v>2857</v>
      </c>
      <c r="E13" s="196">
        <v>2773</v>
      </c>
      <c r="F13" s="196">
        <v>959</v>
      </c>
      <c r="G13" s="196">
        <v>294</v>
      </c>
      <c r="H13" s="196">
        <v>26</v>
      </c>
      <c r="I13" s="196">
        <v>169</v>
      </c>
      <c r="J13" s="196">
        <v>0</v>
      </c>
      <c r="K13" s="196">
        <v>99</v>
      </c>
      <c r="L13" s="196">
        <v>294</v>
      </c>
      <c r="M13" s="196">
        <v>2</v>
      </c>
      <c r="N13" s="196">
        <v>513</v>
      </c>
      <c r="O13" s="196">
        <v>128</v>
      </c>
      <c r="P13" s="196">
        <v>7</v>
      </c>
      <c r="Q13" s="196">
        <v>3</v>
      </c>
      <c r="R13" s="196">
        <v>205</v>
      </c>
      <c r="S13" s="196">
        <v>75</v>
      </c>
      <c r="T13" s="196">
        <v>587</v>
      </c>
      <c r="U13" s="196">
        <v>84</v>
      </c>
      <c r="V13" s="196">
        <v>0</v>
      </c>
      <c r="W13" s="193">
        <f t="shared" si="1"/>
        <v>15.028314118396011</v>
      </c>
      <c r="X13" s="193">
        <f t="shared" si="1"/>
        <v>6.3363569828561284</v>
      </c>
      <c r="Y13" s="193">
        <f t="shared" si="1"/>
        <v>97.059852992649638</v>
      </c>
      <c r="Z13" s="193">
        <f t="shared" si="2"/>
        <v>652.04373572268184</v>
      </c>
      <c r="AA13" s="193">
        <f t="shared" ref="AA13" si="4">I13/L13*100</f>
        <v>57.482993197278908</v>
      </c>
      <c r="AB13" s="194">
        <f t="shared" si="3"/>
        <v>10.290514525726287</v>
      </c>
    </row>
    <row r="14" spans="1:28" ht="25.5" customHeight="1">
      <c r="A14" s="197"/>
      <c r="B14" s="198"/>
      <c r="C14" s="198"/>
      <c r="D14" s="198"/>
      <c r="E14" s="198"/>
      <c r="F14" s="198"/>
      <c r="G14" s="198"/>
      <c r="H14" s="198"/>
      <c r="I14" s="198"/>
      <c r="J14" s="198"/>
      <c r="K14" s="198"/>
      <c r="L14" s="198"/>
      <c r="M14" s="198"/>
      <c r="N14" s="198"/>
      <c r="O14" s="198"/>
      <c r="P14" s="198"/>
      <c r="Q14" s="198"/>
      <c r="R14" s="198"/>
      <c r="S14" s="198"/>
      <c r="T14" s="198"/>
      <c r="U14" s="198"/>
      <c r="V14" s="198"/>
      <c r="W14" s="199"/>
      <c r="X14" s="199"/>
      <c r="Y14" s="199"/>
      <c r="Z14" s="199"/>
      <c r="AA14" s="199"/>
      <c r="AB14" s="200"/>
    </row>
  </sheetData>
  <mergeCells count="31">
    <mergeCell ref="Z2:AB2"/>
    <mergeCell ref="A3:A8"/>
    <mergeCell ref="B3:B8"/>
    <mergeCell ref="C3:C8"/>
    <mergeCell ref="D3:D8"/>
    <mergeCell ref="E3:E8"/>
    <mergeCell ref="F3:T3"/>
    <mergeCell ref="U3:U8"/>
    <mergeCell ref="V3:V8"/>
    <mergeCell ref="W3:W8"/>
    <mergeCell ref="F4:F8"/>
    <mergeCell ref="G4:L5"/>
    <mergeCell ref="M4:M8"/>
    <mergeCell ref="N4:N8"/>
    <mergeCell ref="O4:O8"/>
    <mergeCell ref="X3:X8"/>
    <mergeCell ref="Y3:Y8"/>
    <mergeCell ref="Z3:Z8"/>
    <mergeCell ref="AA3:AA8"/>
    <mergeCell ref="AB3:AB8"/>
    <mergeCell ref="T4:T8"/>
    <mergeCell ref="G6:G8"/>
    <mergeCell ref="H6:H8"/>
    <mergeCell ref="I6:I8"/>
    <mergeCell ref="K6:K8"/>
    <mergeCell ref="L6:L8"/>
    <mergeCell ref="J7:J8"/>
    <mergeCell ref="P4:P8"/>
    <mergeCell ref="Q4:Q8"/>
    <mergeCell ref="R4:R8"/>
    <mergeCell ref="S4:S8"/>
  </mergeCells>
  <phoneticPr fontId="3"/>
  <pageMargins left="0.47244094488188981" right="0.23622047244094491" top="0.70866141732283472" bottom="0.47244094488188981" header="0.31496062992125984" footer="0.31496062992125984"/>
  <pageSetup paperSize="9" scale="45" pageOrder="overThenDown" orientation="landscape" horizontalDpi="300" verticalDpi="300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E106"/>
  <sheetViews>
    <sheetView view="pageBreakPreview" zoomScale="60" zoomScaleNormal="75" workbookViewId="0">
      <selection activeCell="K17" sqref="K17"/>
    </sheetView>
  </sheetViews>
  <sheetFormatPr defaultColWidth="11.625" defaultRowHeight="17.100000000000001" customHeight="1"/>
  <cols>
    <col min="1" max="1" width="3.625" style="126" customWidth="1"/>
    <col min="2" max="2" width="8.625" style="126" customWidth="1"/>
    <col min="3" max="3" width="5.5" style="126" customWidth="1"/>
    <col min="4" max="5" width="10.625" style="131" customWidth="1"/>
    <col min="6" max="10" width="8.625" style="131" customWidth="1"/>
    <col min="11" max="11" width="8.625" style="132" customWidth="1"/>
    <col min="12" max="25" width="8.625" style="131" customWidth="1"/>
    <col min="26" max="26" width="8.625" style="226" customWidth="1"/>
    <col min="27" max="27" width="9.625" style="131" customWidth="1"/>
    <col min="28" max="28" width="11.875" style="131" customWidth="1"/>
    <col min="29" max="30" width="9.625" style="131" customWidth="1"/>
    <col min="31" max="33" width="7.625" style="131" customWidth="1"/>
    <col min="34" max="16384" width="11.625" style="131"/>
  </cols>
  <sheetData>
    <row r="1" spans="1:30" s="7" customFormat="1" ht="33" customHeight="1">
      <c r="A1" s="1"/>
      <c r="B1" s="1"/>
      <c r="C1" s="1"/>
      <c r="D1" s="2"/>
      <c r="E1" s="3" t="s">
        <v>113</v>
      </c>
      <c r="F1" s="2"/>
      <c r="G1" s="2"/>
      <c r="H1" s="2"/>
      <c r="I1" s="2"/>
      <c r="J1" s="2"/>
      <c r="K1" s="4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01"/>
      <c r="Z1" s="201"/>
      <c r="AA1" s="201"/>
      <c r="AB1" s="201"/>
      <c r="AC1" s="202"/>
      <c r="AD1" s="201"/>
    </row>
    <row r="2" spans="1:30" s="15" customFormat="1" ht="30" customHeight="1">
      <c r="A2" s="8" t="s">
        <v>114</v>
      </c>
      <c r="B2" s="9"/>
      <c r="C2" s="10"/>
      <c r="D2" s="11"/>
      <c r="E2" s="12"/>
      <c r="F2" s="11"/>
      <c r="G2" s="11"/>
      <c r="H2" s="11"/>
      <c r="I2" s="11"/>
      <c r="J2" s="11"/>
      <c r="K2" s="13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203"/>
      <c r="Z2" s="203"/>
      <c r="AA2" s="435" t="s">
        <v>55</v>
      </c>
      <c r="AB2" s="435"/>
      <c r="AC2" s="435"/>
      <c r="AD2" s="435"/>
    </row>
    <row r="3" spans="1:30" s="16" customFormat="1" ht="30" customHeight="1">
      <c r="A3" s="296" t="s">
        <v>3</v>
      </c>
      <c r="B3" s="297"/>
      <c r="C3" s="298"/>
      <c r="D3" s="283" t="s">
        <v>4</v>
      </c>
      <c r="E3" s="266" t="s">
        <v>112</v>
      </c>
      <c r="F3" s="266" t="s">
        <v>6</v>
      </c>
      <c r="G3" s="266" t="s">
        <v>7</v>
      </c>
      <c r="H3" s="305" t="s">
        <v>8</v>
      </c>
      <c r="I3" s="306"/>
      <c r="J3" s="306"/>
      <c r="K3" s="306"/>
      <c r="L3" s="306"/>
      <c r="M3" s="306"/>
      <c r="N3" s="306"/>
      <c r="O3" s="306"/>
      <c r="P3" s="306"/>
      <c r="Q3" s="306"/>
      <c r="R3" s="306"/>
      <c r="S3" s="306"/>
      <c r="T3" s="306"/>
      <c r="U3" s="306"/>
      <c r="V3" s="307"/>
      <c r="W3" s="283" t="s">
        <v>9</v>
      </c>
      <c r="X3" s="283" t="s">
        <v>10</v>
      </c>
      <c r="Y3" s="292" t="s">
        <v>11</v>
      </c>
      <c r="Z3" s="292" t="s">
        <v>12</v>
      </c>
      <c r="AA3" s="292" t="s">
        <v>13</v>
      </c>
      <c r="AB3" s="292" t="s">
        <v>14</v>
      </c>
      <c r="AC3" s="292" t="s">
        <v>15</v>
      </c>
      <c r="AD3" s="292" t="s">
        <v>16</v>
      </c>
    </row>
    <row r="4" spans="1:30" s="16" customFormat="1" ht="30" customHeight="1">
      <c r="A4" s="299"/>
      <c r="B4" s="300"/>
      <c r="C4" s="301"/>
      <c r="D4" s="284"/>
      <c r="E4" s="267"/>
      <c r="F4" s="267"/>
      <c r="G4" s="267"/>
      <c r="H4" s="283" t="s">
        <v>17</v>
      </c>
      <c r="I4" s="286" t="s">
        <v>56</v>
      </c>
      <c r="J4" s="287"/>
      <c r="K4" s="287"/>
      <c r="L4" s="287"/>
      <c r="M4" s="287"/>
      <c r="N4" s="288"/>
      <c r="O4" s="266" t="s">
        <v>19</v>
      </c>
      <c r="P4" s="266" t="s">
        <v>20</v>
      </c>
      <c r="Q4" s="266" t="s">
        <v>21</v>
      </c>
      <c r="R4" s="266" t="s">
        <v>22</v>
      </c>
      <c r="S4" s="266" t="s">
        <v>23</v>
      </c>
      <c r="T4" s="266" t="s">
        <v>24</v>
      </c>
      <c r="U4" s="266" t="s">
        <v>25</v>
      </c>
      <c r="V4" s="266" t="s">
        <v>26</v>
      </c>
      <c r="W4" s="284"/>
      <c r="X4" s="284"/>
      <c r="Y4" s="293"/>
      <c r="Z4" s="293"/>
      <c r="AA4" s="293"/>
      <c r="AB4" s="293"/>
      <c r="AC4" s="293"/>
      <c r="AD4" s="293"/>
    </row>
    <row r="5" spans="1:30" s="16" customFormat="1" ht="30" customHeight="1">
      <c r="A5" s="299"/>
      <c r="B5" s="300"/>
      <c r="C5" s="301"/>
      <c r="D5" s="284"/>
      <c r="E5" s="267"/>
      <c r="F5" s="267"/>
      <c r="G5" s="267"/>
      <c r="H5" s="284"/>
      <c r="I5" s="289"/>
      <c r="J5" s="290"/>
      <c r="K5" s="290"/>
      <c r="L5" s="290"/>
      <c r="M5" s="290"/>
      <c r="N5" s="291"/>
      <c r="O5" s="267"/>
      <c r="P5" s="267"/>
      <c r="Q5" s="267"/>
      <c r="R5" s="267"/>
      <c r="S5" s="267"/>
      <c r="T5" s="267"/>
      <c r="U5" s="267"/>
      <c r="V5" s="267"/>
      <c r="W5" s="284"/>
      <c r="X5" s="284"/>
      <c r="Y5" s="293"/>
      <c r="Z5" s="293"/>
      <c r="AA5" s="293"/>
      <c r="AB5" s="293"/>
      <c r="AC5" s="293"/>
      <c r="AD5" s="293"/>
    </row>
    <row r="6" spans="1:30" s="16" customFormat="1" ht="30" customHeight="1">
      <c r="A6" s="299"/>
      <c r="B6" s="300"/>
      <c r="C6" s="301"/>
      <c r="D6" s="284"/>
      <c r="E6" s="267"/>
      <c r="F6" s="267"/>
      <c r="G6" s="267"/>
      <c r="H6" s="284"/>
      <c r="I6" s="269" t="s">
        <v>27</v>
      </c>
      <c r="J6" s="269" t="s">
        <v>28</v>
      </c>
      <c r="K6" s="272" t="s">
        <v>29</v>
      </c>
      <c r="L6" s="17"/>
      <c r="M6" s="275" t="s">
        <v>30</v>
      </c>
      <c r="N6" s="278" t="s">
        <v>57</v>
      </c>
      <c r="O6" s="267"/>
      <c r="P6" s="267"/>
      <c r="Q6" s="267"/>
      <c r="R6" s="267"/>
      <c r="S6" s="267"/>
      <c r="T6" s="267"/>
      <c r="U6" s="267"/>
      <c r="V6" s="267"/>
      <c r="W6" s="284"/>
      <c r="X6" s="284"/>
      <c r="Y6" s="293"/>
      <c r="Z6" s="293"/>
      <c r="AA6" s="293"/>
      <c r="AB6" s="293"/>
      <c r="AC6" s="293"/>
      <c r="AD6" s="293"/>
    </row>
    <row r="7" spans="1:30" s="16" customFormat="1" ht="30" customHeight="1">
      <c r="A7" s="299"/>
      <c r="B7" s="300"/>
      <c r="C7" s="301"/>
      <c r="D7" s="284"/>
      <c r="E7" s="267"/>
      <c r="F7" s="267"/>
      <c r="G7" s="267"/>
      <c r="H7" s="284"/>
      <c r="I7" s="270"/>
      <c r="J7" s="270"/>
      <c r="K7" s="273"/>
      <c r="L7" s="281" t="s">
        <v>32</v>
      </c>
      <c r="M7" s="276"/>
      <c r="N7" s="279"/>
      <c r="O7" s="267"/>
      <c r="P7" s="267"/>
      <c r="Q7" s="267"/>
      <c r="R7" s="267"/>
      <c r="S7" s="267"/>
      <c r="T7" s="267"/>
      <c r="U7" s="267"/>
      <c r="V7" s="267"/>
      <c r="W7" s="284"/>
      <c r="X7" s="284"/>
      <c r="Y7" s="293"/>
      <c r="Z7" s="293"/>
      <c r="AA7" s="293"/>
      <c r="AB7" s="293"/>
      <c r="AC7" s="293"/>
      <c r="AD7" s="293"/>
    </row>
    <row r="8" spans="1:30" s="16" customFormat="1" ht="53.25" customHeight="1">
      <c r="A8" s="302"/>
      <c r="B8" s="303"/>
      <c r="C8" s="304"/>
      <c r="D8" s="285"/>
      <c r="E8" s="268"/>
      <c r="F8" s="268"/>
      <c r="G8" s="268"/>
      <c r="H8" s="285"/>
      <c r="I8" s="271"/>
      <c r="J8" s="271"/>
      <c r="K8" s="274"/>
      <c r="L8" s="282"/>
      <c r="M8" s="277"/>
      <c r="N8" s="280"/>
      <c r="O8" s="268"/>
      <c r="P8" s="268"/>
      <c r="Q8" s="268"/>
      <c r="R8" s="268"/>
      <c r="S8" s="268"/>
      <c r="T8" s="268"/>
      <c r="U8" s="268"/>
      <c r="V8" s="268"/>
      <c r="W8" s="285"/>
      <c r="X8" s="285"/>
      <c r="Y8" s="294"/>
      <c r="Z8" s="294"/>
      <c r="AA8" s="294"/>
      <c r="AB8" s="294"/>
      <c r="AC8" s="294"/>
      <c r="AD8" s="294"/>
    </row>
    <row r="9" spans="1:30" s="22" customFormat="1" ht="18" customHeight="1">
      <c r="A9" s="18"/>
      <c r="B9" s="18"/>
      <c r="C9" s="18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204"/>
      <c r="Z9" s="204"/>
      <c r="AA9" s="204"/>
      <c r="AB9" s="204"/>
      <c r="AC9" s="205"/>
      <c r="AD9" s="204"/>
    </row>
    <row r="10" spans="1:30" s="22" customFormat="1" ht="34.5" customHeight="1">
      <c r="A10" s="23" t="s">
        <v>33</v>
      </c>
      <c r="B10" s="24"/>
      <c r="C10" s="25"/>
      <c r="D10" s="26"/>
      <c r="E10" s="27">
        <v>0</v>
      </c>
      <c r="F10" s="27">
        <v>0</v>
      </c>
      <c r="G10" s="27">
        <v>0</v>
      </c>
      <c r="H10" s="27">
        <v>0</v>
      </c>
      <c r="I10" s="27">
        <v>0</v>
      </c>
      <c r="J10" s="27">
        <v>0</v>
      </c>
      <c r="K10" s="27">
        <v>0</v>
      </c>
      <c r="L10" s="27">
        <v>0</v>
      </c>
      <c r="M10" s="27">
        <v>0</v>
      </c>
      <c r="N10" s="27">
        <v>0</v>
      </c>
      <c r="O10" s="27">
        <v>0</v>
      </c>
      <c r="P10" s="27">
        <v>0</v>
      </c>
      <c r="Q10" s="27">
        <v>0</v>
      </c>
      <c r="R10" s="27">
        <v>0</v>
      </c>
      <c r="S10" s="27">
        <v>0</v>
      </c>
      <c r="T10" s="27">
        <v>0</v>
      </c>
      <c r="U10" s="27">
        <v>0</v>
      </c>
      <c r="V10" s="27">
        <v>0</v>
      </c>
      <c r="W10" s="27">
        <v>0</v>
      </c>
      <c r="X10" s="27">
        <v>0</v>
      </c>
      <c r="Y10" s="28"/>
      <c r="Z10" s="206" t="s">
        <v>64</v>
      </c>
      <c r="AA10" s="206" t="s">
        <v>64</v>
      </c>
      <c r="AB10" s="206" t="s">
        <v>64</v>
      </c>
      <c r="AC10" s="206" t="s">
        <v>64</v>
      </c>
      <c r="AD10" s="206" t="s">
        <v>64</v>
      </c>
    </row>
    <row r="11" spans="1:30" s="39" customFormat="1" ht="34.5" customHeight="1" thickBot="1">
      <c r="A11" s="31" t="s">
        <v>35</v>
      </c>
      <c r="B11" s="32"/>
      <c r="C11" s="33"/>
      <c r="D11" s="34"/>
      <c r="E11" s="35">
        <v>0</v>
      </c>
      <c r="F11" s="35">
        <v>0</v>
      </c>
      <c r="G11" s="35">
        <v>0</v>
      </c>
      <c r="H11" s="35">
        <v>0</v>
      </c>
      <c r="I11" s="35">
        <v>0</v>
      </c>
      <c r="J11" s="35">
        <v>0</v>
      </c>
      <c r="K11" s="35">
        <v>0</v>
      </c>
      <c r="L11" s="35">
        <v>0</v>
      </c>
      <c r="M11" s="35">
        <v>0</v>
      </c>
      <c r="N11" s="35">
        <v>0</v>
      </c>
      <c r="O11" s="35">
        <v>0</v>
      </c>
      <c r="P11" s="35">
        <v>0</v>
      </c>
      <c r="Q11" s="35">
        <v>0</v>
      </c>
      <c r="R11" s="35">
        <v>0</v>
      </c>
      <c r="S11" s="35">
        <v>0</v>
      </c>
      <c r="T11" s="35">
        <v>0</v>
      </c>
      <c r="U11" s="35">
        <v>0</v>
      </c>
      <c r="V11" s="35">
        <v>0</v>
      </c>
      <c r="W11" s="35">
        <v>0</v>
      </c>
      <c r="X11" s="35">
        <v>0</v>
      </c>
      <c r="Y11" s="36"/>
      <c r="Z11" s="38" t="s">
        <v>64</v>
      </c>
      <c r="AA11" s="38" t="s">
        <v>64</v>
      </c>
      <c r="AB11" s="38" t="s">
        <v>64</v>
      </c>
      <c r="AC11" s="38" t="s">
        <v>64</v>
      </c>
      <c r="AD11" s="38" t="s">
        <v>64</v>
      </c>
    </row>
    <row r="12" spans="1:30" s="39" customFormat="1" ht="34.5" customHeight="1" thickTop="1">
      <c r="A12" s="40"/>
      <c r="B12" s="41" t="s">
        <v>36</v>
      </c>
      <c r="C12" s="42"/>
      <c r="D12" s="43"/>
      <c r="E12" s="44">
        <v>0</v>
      </c>
      <c r="F12" s="44">
        <v>0</v>
      </c>
      <c r="G12" s="44">
        <v>0</v>
      </c>
      <c r="H12" s="44">
        <v>0</v>
      </c>
      <c r="I12" s="44">
        <v>0</v>
      </c>
      <c r="J12" s="44">
        <v>0</v>
      </c>
      <c r="K12" s="44">
        <v>0</v>
      </c>
      <c r="L12" s="44">
        <v>0</v>
      </c>
      <c r="M12" s="44">
        <v>0</v>
      </c>
      <c r="N12" s="44">
        <v>0</v>
      </c>
      <c r="O12" s="44">
        <v>0</v>
      </c>
      <c r="P12" s="44">
        <v>0</v>
      </c>
      <c r="Q12" s="44">
        <v>0</v>
      </c>
      <c r="R12" s="44">
        <v>0</v>
      </c>
      <c r="S12" s="44">
        <v>0</v>
      </c>
      <c r="T12" s="44">
        <v>0</v>
      </c>
      <c r="U12" s="44">
        <v>0</v>
      </c>
      <c r="V12" s="44">
        <v>0</v>
      </c>
      <c r="W12" s="44">
        <v>0</v>
      </c>
      <c r="X12" s="44">
        <v>0</v>
      </c>
      <c r="Y12" s="45"/>
      <c r="Z12" s="47" t="s">
        <v>64</v>
      </c>
      <c r="AA12" s="47" t="s">
        <v>64</v>
      </c>
      <c r="AB12" s="47" t="s">
        <v>64</v>
      </c>
      <c r="AC12" s="47" t="s">
        <v>64</v>
      </c>
      <c r="AD12" s="47" t="s">
        <v>64</v>
      </c>
    </row>
    <row r="13" spans="1:30" s="51" customFormat="1" ht="17.25" customHeight="1">
      <c r="A13" s="308"/>
      <c r="B13" s="308"/>
      <c r="C13" s="308"/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49"/>
      <c r="Z13" s="49"/>
      <c r="AA13" s="49"/>
      <c r="AB13" s="49"/>
      <c r="AC13" s="50"/>
      <c r="AD13" s="49"/>
    </row>
    <row r="14" spans="1:30" s="39" customFormat="1" ht="34.5" customHeight="1">
      <c r="A14" s="52"/>
      <c r="B14" s="53" t="s">
        <v>37</v>
      </c>
      <c r="C14" s="53"/>
      <c r="D14" s="54">
        <v>7693</v>
      </c>
      <c r="E14" s="27">
        <v>264</v>
      </c>
      <c r="F14" s="27">
        <v>7</v>
      </c>
      <c r="G14" s="27">
        <v>7</v>
      </c>
      <c r="H14" s="27">
        <v>3</v>
      </c>
      <c r="I14" s="27">
        <v>0</v>
      </c>
      <c r="J14" s="27">
        <v>0</v>
      </c>
      <c r="K14" s="27">
        <v>0</v>
      </c>
      <c r="L14" s="27">
        <v>0</v>
      </c>
      <c r="M14" s="27">
        <v>0</v>
      </c>
      <c r="N14" s="27">
        <v>0</v>
      </c>
      <c r="O14" s="27">
        <v>0</v>
      </c>
      <c r="P14" s="27">
        <v>2</v>
      </c>
      <c r="Q14" s="27">
        <v>1</v>
      </c>
      <c r="R14" s="27">
        <v>0</v>
      </c>
      <c r="S14" s="27">
        <v>0</v>
      </c>
      <c r="T14" s="27">
        <v>0</v>
      </c>
      <c r="U14" s="27">
        <v>0</v>
      </c>
      <c r="V14" s="27">
        <v>1</v>
      </c>
      <c r="W14" s="27">
        <v>0</v>
      </c>
      <c r="X14" s="27">
        <v>0</v>
      </c>
      <c r="Y14" s="29">
        <f t="shared" ref="Y14:AA29" si="0">E14/D14*100</f>
        <v>3.4316911477966983</v>
      </c>
      <c r="Z14" s="29">
        <f t="shared" si="0"/>
        <v>2.6515151515151514</v>
      </c>
      <c r="AA14" s="29">
        <f t="shared" si="0"/>
        <v>100</v>
      </c>
      <c r="AB14" s="29">
        <f t="shared" ref="AB14:AB34" si="1">N14/E14*100000</f>
        <v>0</v>
      </c>
      <c r="AC14" s="30" t="s">
        <v>64</v>
      </c>
      <c r="AD14" s="29">
        <f t="shared" ref="AD14:AD34" si="2">N14/F14*100</f>
        <v>0</v>
      </c>
    </row>
    <row r="15" spans="1:30" s="39" customFormat="1" ht="34.5" customHeight="1">
      <c r="A15" s="55"/>
      <c r="B15" s="53" t="s">
        <v>38</v>
      </c>
      <c r="C15" s="53"/>
      <c r="D15" s="54">
        <v>6556</v>
      </c>
      <c r="E15" s="27">
        <v>79</v>
      </c>
      <c r="F15" s="27">
        <v>3</v>
      </c>
      <c r="G15" s="27">
        <v>3</v>
      </c>
      <c r="H15" s="27">
        <v>0</v>
      </c>
      <c r="I15" s="27">
        <v>0</v>
      </c>
      <c r="J15" s="27">
        <v>0</v>
      </c>
      <c r="K15" s="27">
        <v>0</v>
      </c>
      <c r="L15" s="27">
        <v>0</v>
      </c>
      <c r="M15" s="27">
        <v>0</v>
      </c>
      <c r="N15" s="27">
        <v>0</v>
      </c>
      <c r="O15" s="27">
        <v>0</v>
      </c>
      <c r="P15" s="27">
        <v>1</v>
      </c>
      <c r="Q15" s="27">
        <v>0</v>
      </c>
      <c r="R15" s="27">
        <v>0</v>
      </c>
      <c r="S15" s="27">
        <v>0</v>
      </c>
      <c r="T15" s="27">
        <v>0</v>
      </c>
      <c r="U15" s="27">
        <v>0</v>
      </c>
      <c r="V15" s="27">
        <v>2</v>
      </c>
      <c r="W15" s="27">
        <v>0</v>
      </c>
      <c r="X15" s="27">
        <v>0</v>
      </c>
      <c r="Y15" s="29">
        <f t="shared" si="0"/>
        <v>1.2050030506406346</v>
      </c>
      <c r="Z15" s="29">
        <f t="shared" si="0"/>
        <v>3.79746835443038</v>
      </c>
      <c r="AA15" s="29">
        <f t="shared" si="0"/>
        <v>100</v>
      </c>
      <c r="AB15" s="29">
        <f t="shared" si="1"/>
        <v>0</v>
      </c>
      <c r="AC15" s="30" t="s">
        <v>64</v>
      </c>
      <c r="AD15" s="29">
        <f t="shared" si="2"/>
        <v>0</v>
      </c>
    </row>
    <row r="16" spans="1:30" s="39" customFormat="1" ht="34.5" customHeight="1">
      <c r="A16" s="55"/>
      <c r="B16" s="53" t="s">
        <v>39</v>
      </c>
      <c r="C16" s="53"/>
      <c r="D16" s="54">
        <v>6355</v>
      </c>
      <c r="E16" s="27">
        <v>273</v>
      </c>
      <c r="F16" s="27">
        <v>13</v>
      </c>
      <c r="G16" s="27">
        <v>12</v>
      </c>
      <c r="H16" s="27">
        <v>3</v>
      </c>
      <c r="I16" s="27">
        <v>1</v>
      </c>
      <c r="J16" s="27">
        <v>0</v>
      </c>
      <c r="K16" s="27">
        <v>1</v>
      </c>
      <c r="L16" s="27">
        <v>0</v>
      </c>
      <c r="M16" s="27">
        <v>0</v>
      </c>
      <c r="N16" s="27">
        <v>1</v>
      </c>
      <c r="O16" s="27">
        <v>0</v>
      </c>
      <c r="P16" s="27">
        <v>4</v>
      </c>
      <c r="Q16" s="27">
        <v>1</v>
      </c>
      <c r="R16" s="27">
        <v>0</v>
      </c>
      <c r="S16" s="27">
        <v>0</v>
      </c>
      <c r="T16" s="27">
        <v>1</v>
      </c>
      <c r="U16" s="27">
        <v>0</v>
      </c>
      <c r="V16" s="27">
        <v>2</v>
      </c>
      <c r="W16" s="27">
        <v>1</v>
      </c>
      <c r="X16" s="27">
        <v>0</v>
      </c>
      <c r="Y16" s="29">
        <f t="shared" si="0"/>
        <v>4.2958300550747444</v>
      </c>
      <c r="Z16" s="29">
        <f t="shared" si="0"/>
        <v>4.7619047619047619</v>
      </c>
      <c r="AA16" s="29">
        <f t="shared" si="0"/>
        <v>92.307692307692307</v>
      </c>
      <c r="AB16" s="29">
        <f t="shared" si="1"/>
        <v>366.30036630036631</v>
      </c>
      <c r="AC16" s="30">
        <f t="shared" ref="AC16:AC34" si="3">K16/N16*100</f>
        <v>100</v>
      </c>
      <c r="AD16" s="29">
        <f t="shared" si="2"/>
        <v>7.6923076923076925</v>
      </c>
    </row>
    <row r="17" spans="1:30" s="39" customFormat="1" ht="34.5" customHeight="1">
      <c r="A17" s="55"/>
      <c r="B17" s="53" t="s">
        <v>40</v>
      </c>
      <c r="C17" s="53"/>
      <c r="D17" s="54">
        <v>7752</v>
      </c>
      <c r="E17" s="27">
        <v>398</v>
      </c>
      <c r="F17" s="27">
        <v>28</v>
      </c>
      <c r="G17" s="27">
        <v>27</v>
      </c>
      <c r="H17" s="27">
        <v>10</v>
      </c>
      <c r="I17" s="27">
        <v>2</v>
      </c>
      <c r="J17" s="27">
        <v>0</v>
      </c>
      <c r="K17" s="27">
        <v>0</v>
      </c>
      <c r="L17" s="27">
        <v>0</v>
      </c>
      <c r="M17" s="27">
        <v>2</v>
      </c>
      <c r="N17" s="27">
        <v>2</v>
      </c>
      <c r="O17" s="27">
        <v>0</v>
      </c>
      <c r="P17" s="27">
        <v>3</v>
      </c>
      <c r="Q17" s="27">
        <v>3</v>
      </c>
      <c r="R17" s="27">
        <v>0</v>
      </c>
      <c r="S17" s="27">
        <v>0</v>
      </c>
      <c r="T17" s="27">
        <v>4</v>
      </c>
      <c r="U17" s="27">
        <v>0</v>
      </c>
      <c r="V17" s="27">
        <v>5</v>
      </c>
      <c r="W17" s="27">
        <v>1</v>
      </c>
      <c r="X17" s="27">
        <v>0</v>
      </c>
      <c r="Y17" s="29">
        <f t="shared" si="0"/>
        <v>5.1341589267285856</v>
      </c>
      <c r="Z17" s="29">
        <f t="shared" si="0"/>
        <v>7.0351758793969852</v>
      </c>
      <c r="AA17" s="29">
        <f t="shared" si="0"/>
        <v>96.428571428571431</v>
      </c>
      <c r="AB17" s="29">
        <f t="shared" si="1"/>
        <v>502.51256281407035</v>
      </c>
      <c r="AC17" s="30">
        <f t="shared" si="3"/>
        <v>0</v>
      </c>
      <c r="AD17" s="29">
        <f t="shared" si="2"/>
        <v>7.1428571428571423</v>
      </c>
    </row>
    <row r="18" spans="1:30" s="39" customFormat="1" ht="34.5" customHeight="1">
      <c r="A18" s="56" t="s">
        <v>41</v>
      </c>
      <c r="B18" s="53" t="s">
        <v>42</v>
      </c>
      <c r="C18" s="53"/>
      <c r="D18" s="54">
        <v>13504</v>
      </c>
      <c r="E18" s="27">
        <v>1807</v>
      </c>
      <c r="F18" s="27">
        <v>127</v>
      </c>
      <c r="G18" s="27">
        <v>123</v>
      </c>
      <c r="H18" s="27">
        <v>48</v>
      </c>
      <c r="I18" s="27">
        <v>5</v>
      </c>
      <c r="J18" s="27">
        <v>0</v>
      </c>
      <c r="K18" s="27">
        <v>4</v>
      </c>
      <c r="L18" s="27">
        <v>0</v>
      </c>
      <c r="M18" s="27">
        <v>1</v>
      </c>
      <c r="N18" s="27">
        <v>5</v>
      </c>
      <c r="O18" s="27">
        <v>0</v>
      </c>
      <c r="P18" s="27">
        <v>13</v>
      </c>
      <c r="Q18" s="27">
        <v>4</v>
      </c>
      <c r="R18" s="27">
        <v>1</v>
      </c>
      <c r="S18" s="27">
        <v>1</v>
      </c>
      <c r="T18" s="27">
        <v>14</v>
      </c>
      <c r="U18" s="27">
        <v>4</v>
      </c>
      <c r="V18" s="27">
        <v>33</v>
      </c>
      <c r="W18" s="27">
        <v>4</v>
      </c>
      <c r="X18" s="27">
        <v>0</v>
      </c>
      <c r="Y18" s="29">
        <f t="shared" si="0"/>
        <v>13.381220379146919</v>
      </c>
      <c r="Z18" s="29">
        <f t="shared" si="0"/>
        <v>7.0282235749861641</v>
      </c>
      <c r="AA18" s="29">
        <f t="shared" si="0"/>
        <v>96.850393700787393</v>
      </c>
      <c r="AB18" s="29">
        <f t="shared" si="1"/>
        <v>276.70171555063638</v>
      </c>
      <c r="AC18" s="30">
        <f t="shared" si="3"/>
        <v>80</v>
      </c>
      <c r="AD18" s="29">
        <f t="shared" si="2"/>
        <v>3.9370078740157481</v>
      </c>
    </row>
    <row r="19" spans="1:30" s="39" customFormat="1" ht="34.5" customHeight="1">
      <c r="A19" s="55"/>
      <c r="B19" s="53" t="s">
        <v>43</v>
      </c>
      <c r="C19" s="53"/>
      <c r="D19" s="54">
        <v>20606</v>
      </c>
      <c r="E19" s="27">
        <v>4613</v>
      </c>
      <c r="F19" s="27">
        <v>360</v>
      </c>
      <c r="G19" s="27">
        <v>348</v>
      </c>
      <c r="H19" s="27">
        <v>124</v>
      </c>
      <c r="I19" s="27">
        <v>36</v>
      </c>
      <c r="J19" s="27">
        <v>2</v>
      </c>
      <c r="K19" s="27">
        <v>20</v>
      </c>
      <c r="L19" s="27">
        <v>0</v>
      </c>
      <c r="M19" s="27">
        <v>14</v>
      </c>
      <c r="N19" s="27">
        <v>36</v>
      </c>
      <c r="O19" s="27">
        <v>0</v>
      </c>
      <c r="P19" s="27">
        <v>47</v>
      </c>
      <c r="Q19" s="27">
        <v>20</v>
      </c>
      <c r="R19" s="27">
        <v>3</v>
      </c>
      <c r="S19" s="27">
        <v>0</v>
      </c>
      <c r="T19" s="27">
        <v>31</v>
      </c>
      <c r="U19" s="27">
        <v>12</v>
      </c>
      <c r="V19" s="27">
        <v>75</v>
      </c>
      <c r="W19" s="27">
        <v>12</v>
      </c>
      <c r="X19" s="27">
        <v>0</v>
      </c>
      <c r="Y19" s="29">
        <f t="shared" si="0"/>
        <v>22.386683490245559</v>
      </c>
      <c r="Z19" s="29">
        <f t="shared" si="0"/>
        <v>7.8040320832430092</v>
      </c>
      <c r="AA19" s="29">
        <f t="shared" si="0"/>
        <v>96.666666666666671</v>
      </c>
      <c r="AB19" s="29">
        <f t="shared" si="1"/>
        <v>780.40320832430086</v>
      </c>
      <c r="AC19" s="30">
        <f t="shared" si="3"/>
        <v>55.555555555555557</v>
      </c>
      <c r="AD19" s="29">
        <f t="shared" si="2"/>
        <v>10</v>
      </c>
    </row>
    <row r="20" spans="1:30" s="39" customFormat="1" ht="34.5" customHeight="1">
      <c r="A20" s="55"/>
      <c r="B20" s="53" t="s">
        <v>44</v>
      </c>
      <c r="C20" s="53"/>
      <c r="D20" s="54">
        <v>19615</v>
      </c>
      <c r="E20" s="27">
        <v>4500</v>
      </c>
      <c r="F20" s="27">
        <v>343</v>
      </c>
      <c r="G20" s="27">
        <v>333</v>
      </c>
      <c r="H20" s="27">
        <v>98</v>
      </c>
      <c r="I20" s="27">
        <v>48</v>
      </c>
      <c r="J20" s="27">
        <v>8</v>
      </c>
      <c r="K20" s="27">
        <v>22</v>
      </c>
      <c r="L20" s="27">
        <v>0</v>
      </c>
      <c r="M20" s="27">
        <v>18</v>
      </c>
      <c r="N20" s="27">
        <v>48</v>
      </c>
      <c r="O20" s="27">
        <v>1</v>
      </c>
      <c r="P20" s="27">
        <v>55</v>
      </c>
      <c r="Q20" s="27">
        <v>12</v>
      </c>
      <c r="R20" s="27">
        <v>0</v>
      </c>
      <c r="S20" s="27">
        <v>0</v>
      </c>
      <c r="T20" s="27">
        <v>41</v>
      </c>
      <c r="U20" s="27">
        <v>9</v>
      </c>
      <c r="V20" s="27">
        <v>69</v>
      </c>
      <c r="W20" s="27">
        <v>10</v>
      </c>
      <c r="X20" s="27">
        <v>0</v>
      </c>
      <c r="Y20" s="29">
        <f t="shared" si="0"/>
        <v>22.941626306398163</v>
      </c>
      <c r="Z20" s="29">
        <f t="shared" si="0"/>
        <v>7.6222222222222218</v>
      </c>
      <c r="AA20" s="29">
        <f t="shared" si="0"/>
        <v>97.084548104956269</v>
      </c>
      <c r="AB20" s="29">
        <f t="shared" si="1"/>
        <v>1066.6666666666667</v>
      </c>
      <c r="AC20" s="30">
        <f t="shared" si="3"/>
        <v>45.833333333333329</v>
      </c>
      <c r="AD20" s="29">
        <f t="shared" si="2"/>
        <v>13.994169096209912</v>
      </c>
    </row>
    <row r="21" spans="1:30" s="39" customFormat="1" ht="34.5" customHeight="1">
      <c r="A21" s="55"/>
      <c r="B21" s="53" t="s">
        <v>45</v>
      </c>
      <c r="C21" s="53"/>
      <c r="D21" s="54">
        <v>17036</v>
      </c>
      <c r="E21" s="27">
        <v>3595</v>
      </c>
      <c r="F21" s="27">
        <v>304</v>
      </c>
      <c r="G21" s="27">
        <v>298</v>
      </c>
      <c r="H21" s="27">
        <v>99</v>
      </c>
      <c r="I21" s="27">
        <v>37</v>
      </c>
      <c r="J21" s="27">
        <v>6</v>
      </c>
      <c r="K21" s="27">
        <v>21</v>
      </c>
      <c r="L21" s="27">
        <v>0</v>
      </c>
      <c r="M21" s="27">
        <v>10</v>
      </c>
      <c r="N21" s="27">
        <v>37</v>
      </c>
      <c r="O21" s="27">
        <v>0</v>
      </c>
      <c r="P21" s="27">
        <v>39</v>
      </c>
      <c r="Q21" s="27">
        <v>11</v>
      </c>
      <c r="R21" s="27">
        <v>0</v>
      </c>
      <c r="S21" s="27">
        <v>1</v>
      </c>
      <c r="T21" s="27">
        <v>25</v>
      </c>
      <c r="U21" s="27">
        <v>7</v>
      </c>
      <c r="V21" s="27">
        <v>79</v>
      </c>
      <c r="W21" s="27">
        <v>6</v>
      </c>
      <c r="X21" s="27">
        <v>0</v>
      </c>
      <c r="Y21" s="29">
        <f t="shared" si="0"/>
        <v>21.102371448696879</v>
      </c>
      <c r="Z21" s="29">
        <f t="shared" si="0"/>
        <v>8.4561891515994443</v>
      </c>
      <c r="AA21" s="29">
        <f t="shared" si="0"/>
        <v>98.026315789473685</v>
      </c>
      <c r="AB21" s="29">
        <f t="shared" si="1"/>
        <v>1029.2072322670376</v>
      </c>
      <c r="AC21" s="30">
        <f t="shared" si="3"/>
        <v>56.756756756756758</v>
      </c>
      <c r="AD21" s="29">
        <f t="shared" si="2"/>
        <v>12.171052631578947</v>
      </c>
    </row>
    <row r="22" spans="1:30" s="39" customFormat="1" ht="34.5" customHeight="1" thickBot="1">
      <c r="A22" s="55"/>
      <c r="B22" s="57" t="s">
        <v>46</v>
      </c>
      <c r="C22" s="58"/>
      <c r="D22" s="59">
        <v>22250</v>
      </c>
      <c r="E22" s="60">
        <v>2919</v>
      </c>
      <c r="F22" s="60">
        <v>259</v>
      </c>
      <c r="G22" s="60">
        <v>251</v>
      </c>
      <c r="H22" s="60">
        <v>66</v>
      </c>
      <c r="I22" s="60">
        <v>43</v>
      </c>
      <c r="J22" s="60">
        <v>2</v>
      </c>
      <c r="K22" s="60">
        <v>29</v>
      </c>
      <c r="L22" s="60">
        <v>0</v>
      </c>
      <c r="M22" s="60">
        <v>12</v>
      </c>
      <c r="N22" s="60">
        <v>43</v>
      </c>
      <c r="O22" s="60">
        <v>1</v>
      </c>
      <c r="P22" s="60">
        <v>38</v>
      </c>
      <c r="Q22" s="60">
        <v>17</v>
      </c>
      <c r="R22" s="60">
        <v>1</v>
      </c>
      <c r="S22" s="60">
        <v>0</v>
      </c>
      <c r="T22" s="60">
        <v>22</v>
      </c>
      <c r="U22" s="60">
        <v>4</v>
      </c>
      <c r="V22" s="60">
        <v>59</v>
      </c>
      <c r="W22" s="60">
        <v>8</v>
      </c>
      <c r="X22" s="60">
        <v>0</v>
      </c>
      <c r="Y22" s="61">
        <f t="shared" si="0"/>
        <v>13.119101123595506</v>
      </c>
      <c r="Z22" s="61">
        <f t="shared" si="0"/>
        <v>8.8729016786570742</v>
      </c>
      <c r="AA22" s="61">
        <f t="shared" si="0"/>
        <v>96.91119691119691</v>
      </c>
      <c r="AB22" s="61">
        <f t="shared" si="1"/>
        <v>1473.107228502912</v>
      </c>
      <c r="AC22" s="62">
        <f t="shared" si="3"/>
        <v>67.441860465116278</v>
      </c>
      <c r="AD22" s="61">
        <f t="shared" si="2"/>
        <v>16.602316602316602</v>
      </c>
    </row>
    <row r="23" spans="1:30" s="39" customFormat="1" ht="34.5" customHeight="1" thickBot="1">
      <c r="A23" s="63"/>
      <c r="B23" s="64" t="s">
        <v>47</v>
      </c>
      <c r="C23" s="65"/>
      <c r="D23" s="66">
        <v>121367</v>
      </c>
      <c r="E23" s="67">
        <v>18448</v>
      </c>
      <c r="F23" s="67">
        <v>1444</v>
      </c>
      <c r="G23" s="67">
        <v>1402</v>
      </c>
      <c r="H23" s="67">
        <v>451</v>
      </c>
      <c r="I23" s="67">
        <v>172</v>
      </c>
      <c r="J23" s="67">
        <v>18</v>
      </c>
      <c r="K23" s="67">
        <v>97</v>
      </c>
      <c r="L23" s="67">
        <v>0</v>
      </c>
      <c r="M23" s="67">
        <v>57</v>
      </c>
      <c r="N23" s="67">
        <v>172</v>
      </c>
      <c r="O23" s="67">
        <v>2</v>
      </c>
      <c r="P23" s="67">
        <v>202</v>
      </c>
      <c r="Q23" s="67">
        <v>69</v>
      </c>
      <c r="R23" s="67">
        <v>5</v>
      </c>
      <c r="S23" s="67">
        <v>2</v>
      </c>
      <c r="T23" s="67">
        <v>138</v>
      </c>
      <c r="U23" s="67">
        <v>36</v>
      </c>
      <c r="V23" s="67">
        <v>325</v>
      </c>
      <c r="W23" s="67">
        <v>42</v>
      </c>
      <c r="X23" s="67">
        <v>0</v>
      </c>
      <c r="Y23" s="68">
        <f t="shared" si="0"/>
        <v>15.200177972595515</v>
      </c>
      <c r="Z23" s="68">
        <f t="shared" si="0"/>
        <v>7.8274067649609718</v>
      </c>
      <c r="AA23" s="68">
        <f t="shared" si="0"/>
        <v>97.091412742382261</v>
      </c>
      <c r="AB23" s="68">
        <f t="shared" si="1"/>
        <v>932.35039028620997</v>
      </c>
      <c r="AC23" s="69">
        <f t="shared" si="3"/>
        <v>56.395348837209305</v>
      </c>
      <c r="AD23" s="68">
        <f t="shared" si="2"/>
        <v>11.911357340720222</v>
      </c>
    </row>
    <row r="24" spans="1:30" s="39" customFormat="1" ht="34.5" customHeight="1" thickTop="1">
      <c r="A24" s="55"/>
      <c r="B24" s="70" t="s">
        <v>37</v>
      </c>
      <c r="C24" s="70"/>
      <c r="D24" s="71">
        <v>15633</v>
      </c>
      <c r="E24" s="44">
        <v>759</v>
      </c>
      <c r="F24" s="44">
        <v>24</v>
      </c>
      <c r="G24" s="44">
        <v>21</v>
      </c>
      <c r="H24" s="44">
        <v>7</v>
      </c>
      <c r="I24" s="44">
        <v>0</v>
      </c>
      <c r="J24" s="44">
        <v>0</v>
      </c>
      <c r="K24" s="44">
        <v>0</v>
      </c>
      <c r="L24" s="44">
        <v>0</v>
      </c>
      <c r="M24" s="44">
        <v>0</v>
      </c>
      <c r="N24" s="44">
        <v>0</v>
      </c>
      <c r="O24" s="44">
        <v>0</v>
      </c>
      <c r="P24" s="44">
        <v>8</v>
      </c>
      <c r="Q24" s="44">
        <v>2</v>
      </c>
      <c r="R24" s="44">
        <v>0</v>
      </c>
      <c r="S24" s="44">
        <v>0</v>
      </c>
      <c r="T24" s="44">
        <v>0</v>
      </c>
      <c r="U24" s="44">
        <v>2</v>
      </c>
      <c r="V24" s="44">
        <v>2</v>
      </c>
      <c r="W24" s="44">
        <v>3</v>
      </c>
      <c r="X24" s="44">
        <v>0</v>
      </c>
      <c r="Y24" s="46">
        <f t="shared" si="0"/>
        <v>4.8551141815390517</v>
      </c>
      <c r="Z24" s="46">
        <f t="shared" si="0"/>
        <v>3.1620553359683794</v>
      </c>
      <c r="AA24" s="46">
        <f t="shared" si="0"/>
        <v>87.5</v>
      </c>
      <c r="AB24" s="46">
        <f t="shared" si="1"/>
        <v>0</v>
      </c>
      <c r="AC24" s="30" t="s">
        <v>64</v>
      </c>
      <c r="AD24" s="46">
        <f t="shared" si="2"/>
        <v>0</v>
      </c>
    </row>
    <row r="25" spans="1:30" s="39" customFormat="1" ht="34.5" customHeight="1">
      <c r="A25" s="55"/>
      <c r="B25" s="53" t="s">
        <v>38</v>
      </c>
      <c r="C25" s="53"/>
      <c r="D25" s="54">
        <v>13009</v>
      </c>
      <c r="E25" s="27">
        <v>246</v>
      </c>
      <c r="F25" s="27">
        <v>8</v>
      </c>
      <c r="G25" s="27">
        <v>7</v>
      </c>
      <c r="H25" s="27">
        <v>2</v>
      </c>
      <c r="I25" s="27">
        <v>1</v>
      </c>
      <c r="J25" s="27">
        <v>0</v>
      </c>
      <c r="K25" s="27">
        <v>0</v>
      </c>
      <c r="L25" s="27">
        <v>0</v>
      </c>
      <c r="M25" s="27">
        <v>1</v>
      </c>
      <c r="N25" s="27">
        <v>1</v>
      </c>
      <c r="O25" s="27">
        <v>0</v>
      </c>
      <c r="P25" s="27">
        <v>3</v>
      </c>
      <c r="Q25" s="27">
        <v>0</v>
      </c>
      <c r="R25" s="27">
        <v>0</v>
      </c>
      <c r="S25" s="27">
        <v>0</v>
      </c>
      <c r="T25" s="27">
        <v>0</v>
      </c>
      <c r="U25" s="27">
        <v>0</v>
      </c>
      <c r="V25" s="27">
        <v>1</v>
      </c>
      <c r="W25" s="27">
        <v>1</v>
      </c>
      <c r="X25" s="27">
        <v>0</v>
      </c>
      <c r="Y25" s="29">
        <f t="shared" si="0"/>
        <v>1.8909985394726727</v>
      </c>
      <c r="Z25" s="29">
        <f t="shared" si="0"/>
        <v>3.2520325203252036</v>
      </c>
      <c r="AA25" s="29">
        <f t="shared" si="0"/>
        <v>87.5</v>
      </c>
      <c r="AB25" s="29">
        <f t="shared" si="1"/>
        <v>406.50406504065046</v>
      </c>
      <c r="AC25" s="30">
        <f t="shared" si="3"/>
        <v>0</v>
      </c>
      <c r="AD25" s="29">
        <f t="shared" si="2"/>
        <v>12.5</v>
      </c>
    </row>
    <row r="26" spans="1:30" s="39" customFormat="1" ht="34.5" customHeight="1">
      <c r="A26" s="55"/>
      <c r="B26" s="53" t="s">
        <v>39</v>
      </c>
      <c r="C26" s="53"/>
      <c r="D26" s="54">
        <v>12330</v>
      </c>
      <c r="E26" s="27">
        <v>837</v>
      </c>
      <c r="F26" s="27">
        <v>27</v>
      </c>
      <c r="G26" s="27">
        <v>27</v>
      </c>
      <c r="H26" s="27">
        <v>8</v>
      </c>
      <c r="I26" s="27">
        <v>2</v>
      </c>
      <c r="J26" s="27">
        <v>1</v>
      </c>
      <c r="K26" s="27">
        <v>1</v>
      </c>
      <c r="L26" s="27">
        <v>0</v>
      </c>
      <c r="M26" s="27">
        <v>0</v>
      </c>
      <c r="N26" s="27">
        <v>2</v>
      </c>
      <c r="O26" s="27">
        <v>0</v>
      </c>
      <c r="P26" s="27">
        <v>9</v>
      </c>
      <c r="Q26" s="27">
        <v>0</v>
      </c>
      <c r="R26" s="27">
        <v>0</v>
      </c>
      <c r="S26" s="27">
        <v>0</v>
      </c>
      <c r="T26" s="27">
        <v>1</v>
      </c>
      <c r="U26" s="27">
        <v>2</v>
      </c>
      <c r="V26" s="27">
        <v>5</v>
      </c>
      <c r="W26" s="27">
        <v>0</v>
      </c>
      <c r="X26" s="27">
        <v>0</v>
      </c>
      <c r="Y26" s="29">
        <f t="shared" si="0"/>
        <v>6.7883211678832112</v>
      </c>
      <c r="Z26" s="29">
        <f t="shared" si="0"/>
        <v>3.225806451612903</v>
      </c>
      <c r="AA26" s="29">
        <f t="shared" si="0"/>
        <v>100</v>
      </c>
      <c r="AB26" s="29">
        <f t="shared" si="1"/>
        <v>238.94862604540023</v>
      </c>
      <c r="AC26" s="30">
        <f t="shared" si="3"/>
        <v>50</v>
      </c>
      <c r="AD26" s="29">
        <f t="shared" si="2"/>
        <v>7.4074074074074066</v>
      </c>
    </row>
    <row r="27" spans="1:30" s="39" customFormat="1" ht="34.5" customHeight="1">
      <c r="A27" s="55"/>
      <c r="B27" s="53" t="s">
        <v>40</v>
      </c>
      <c r="C27" s="53"/>
      <c r="D27" s="54">
        <v>14778</v>
      </c>
      <c r="E27" s="27">
        <v>1177</v>
      </c>
      <c r="F27" s="27">
        <v>34</v>
      </c>
      <c r="G27" s="27">
        <v>32</v>
      </c>
      <c r="H27" s="27">
        <v>8</v>
      </c>
      <c r="I27" s="27">
        <v>3</v>
      </c>
      <c r="J27" s="27">
        <v>1</v>
      </c>
      <c r="K27" s="27">
        <v>0</v>
      </c>
      <c r="L27" s="27">
        <v>0</v>
      </c>
      <c r="M27" s="27">
        <v>2</v>
      </c>
      <c r="N27" s="27">
        <v>3</v>
      </c>
      <c r="O27" s="27">
        <v>0</v>
      </c>
      <c r="P27" s="27">
        <v>13</v>
      </c>
      <c r="Q27" s="27">
        <v>2</v>
      </c>
      <c r="R27" s="27">
        <v>0</v>
      </c>
      <c r="S27" s="27">
        <v>0</v>
      </c>
      <c r="T27" s="27">
        <v>2</v>
      </c>
      <c r="U27" s="27">
        <v>0</v>
      </c>
      <c r="V27" s="27">
        <v>4</v>
      </c>
      <c r="W27" s="27">
        <v>2</v>
      </c>
      <c r="X27" s="27">
        <v>0</v>
      </c>
      <c r="Y27" s="29">
        <f t="shared" si="0"/>
        <v>7.9645418865881705</v>
      </c>
      <c r="Z27" s="29">
        <f t="shared" si="0"/>
        <v>2.888700084961767</v>
      </c>
      <c r="AA27" s="29">
        <f t="shared" si="0"/>
        <v>94.117647058823522</v>
      </c>
      <c r="AB27" s="29">
        <f t="shared" si="1"/>
        <v>254.88530161427357</v>
      </c>
      <c r="AC27" s="30">
        <f t="shared" si="3"/>
        <v>0</v>
      </c>
      <c r="AD27" s="29">
        <f t="shared" si="2"/>
        <v>8.8235294117647065</v>
      </c>
    </row>
    <row r="28" spans="1:30" s="39" customFormat="1" ht="34.5" customHeight="1">
      <c r="A28" s="56" t="s">
        <v>48</v>
      </c>
      <c r="B28" s="53" t="s">
        <v>42</v>
      </c>
      <c r="C28" s="53"/>
      <c r="D28" s="54">
        <v>23297</v>
      </c>
      <c r="E28" s="27">
        <v>3227</v>
      </c>
      <c r="F28" s="27">
        <v>163</v>
      </c>
      <c r="G28" s="27">
        <v>155</v>
      </c>
      <c r="H28" s="27">
        <v>56</v>
      </c>
      <c r="I28" s="27">
        <v>9</v>
      </c>
      <c r="J28" s="27">
        <v>0</v>
      </c>
      <c r="K28" s="27">
        <v>7</v>
      </c>
      <c r="L28" s="27">
        <v>0</v>
      </c>
      <c r="M28" s="27">
        <v>2</v>
      </c>
      <c r="N28" s="27">
        <v>9</v>
      </c>
      <c r="O28" s="27">
        <v>0</v>
      </c>
      <c r="P28" s="27">
        <v>36</v>
      </c>
      <c r="Q28" s="27">
        <v>6</v>
      </c>
      <c r="R28" s="27">
        <v>0</v>
      </c>
      <c r="S28" s="27">
        <v>1</v>
      </c>
      <c r="T28" s="27">
        <v>12</v>
      </c>
      <c r="U28" s="27">
        <v>8</v>
      </c>
      <c r="V28" s="27">
        <v>27</v>
      </c>
      <c r="W28" s="27">
        <v>8</v>
      </c>
      <c r="X28" s="27">
        <v>0</v>
      </c>
      <c r="Y28" s="29">
        <f t="shared" si="0"/>
        <v>13.851568871528523</v>
      </c>
      <c r="Z28" s="29">
        <f t="shared" si="0"/>
        <v>5.0511310814998449</v>
      </c>
      <c r="AA28" s="29">
        <f t="shared" si="0"/>
        <v>95.092024539877301</v>
      </c>
      <c r="AB28" s="29">
        <f t="shared" si="1"/>
        <v>278.89680818097304</v>
      </c>
      <c r="AC28" s="30">
        <f t="shared" si="3"/>
        <v>77.777777777777786</v>
      </c>
      <c r="AD28" s="29">
        <f t="shared" si="2"/>
        <v>5.5214723926380369</v>
      </c>
    </row>
    <row r="29" spans="1:30" s="39" customFormat="1" ht="34.5" customHeight="1">
      <c r="A29" s="55"/>
      <c r="B29" s="53" t="s">
        <v>43</v>
      </c>
      <c r="C29" s="53"/>
      <c r="D29" s="54">
        <v>28389</v>
      </c>
      <c r="E29" s="27">
        <v>6676</v>
      </c>
      <c r="F29" s="27">
        <v>322</v>
      </c>
      <c r="G29" s="27">
        <v>314</v>
      </c>
      <c r="H29" s="27">
        <v>128</v>
      </c>
      <c r="I29" s="27">
        <v>19</v>
      </c>
      <c r="J29" s="27">
        <v>2</v>
      </c>
      <c r="K29" s="27">
        <v>6</v>
      </c>
      <c r="L29" s="27">
        <v>0</v>
      </c>
      <c r="M29" s="27">
        <v>11</v>
      </c>
      <c r="N29" s="27">
        <v>19</v>
      </c>
      <c r="O29" s="27">
        <v>0</v>
      </c>
      <c r="P29" s="27">
        <v>70</v>
      </c>
      <c r="Q29" s="27">
        <v>7</v>
      </c>
      <c r="R29" s="27">
        <v>0</v>
      </c>
      <c r="S29" s="27">
        <v>0</v>
      </c>
      <c r="T29" s="27">
        <v>18</v>
      </c>
      <c r="U29" s="27">
        <v>10</v>
      </c>
      <c r="V29" s="27">
        <v>62</v>
      </c>
      <c r="W29" s="27">
        <v>8</v>
      </c>
      <c r="X29" s="27">
        <v>0</v>
      </c>
      <c r="Y29" s="29">
        <f t="shared" si="0"/>
        <v>23.516150621719682</v>
      </c>
      <c r="Z29" s="29">
        <f t="shared" si="0"/>
        <v>4.8232474535650089</v>
      </c>
      <c r="AA29" s="29">
        <f t="shared" si="0"/>
        <v>97.515527950310556</v>
      </c>
      <c r="AB29" s="29">
        <f t="shared" si="1"/>
        <v>284.60155781905331</v>
      </c>
      <c r="AC29" s="30">
        <f t="shared" si="3"/>
        <v>31.578947368421051</v>
      </c>
      <c r="AD29" s="29">
        <f t="shared" si="2"/>
        <v>5.9006211180124222</v>
      </c>
    </row>
    <row r="30" spans="1:30" s="39" customFormat="1" ht="34.5" customHeight="1">
      <c r="A30" s="55"/>
      <c r="B30" s="53" t="s">
        <v>44</v>
      </c>
      <c r="C30" s="53"/>
      <c r="D30" s="54">
        <v>24567</v>
      </c>
      <c r="E30" s="27">
        <v>5522</v>
      </c>
      <c r="F30" s="27">
        <v>299</v>
      </c>
      <c r="G30" s="27">
        <v>295</v>
      </c>
      <c r="H30" s="27">
        <v>118</v>
      </c>
      <c r="I30" s="27">
        <v>27</v>
      </c>
      <c r="J30" s="27">
        <v>2</v>
      </c>
      <c r="K30" s="27">
        <v>17</v>
      </c>
      <c r="L30" s="27">
        <v>0</v>
      </c>
      <c r="M30" s="27">
        <v>8</v>
      </c>
      <c r="N30" s="27">
        <v>27</v>
      </c>
      <c r="O30" s="27">
        <v>0</v>
      </c>
      <c r="P30" s="27">
        <v>68</v>
      </c>
      <c r="Q30" s="27">
        <v>12</v>
      </c>
      <c r="R30" s="27">
        <v>2</v>
      </c>
      <c r="S30" s="27">
        <v>0</v>
      </c>
      <c r="T30" s="27">
        <v>13</v>
      </c>
      <c r="U30" s="27">
        <v>9</v>
      </c>
      <c r="V30" s="27">
        <v>46</v>
      </c>
      <c r="W30" s="27">
        <v>4</v>
      </c>
      <c r="X30" s="27">
        <v>0</v>
      </c>
      <c r="Y30" s="29">
        <f t="shared" ref="Y30:AA34" si="4">E30/D30*100</f>
        <v>22.477306956486341</v>
      </c>
      <c r="Z30" s="29">
        <f t="shared" si="4"/>
        <v>5.414704817095255</v>
      </c>
      <c r="AA30" s="29">
        <f t="shared" si="4"/>
        <v>98.662207357859529</v>
      </c>
      <c r="AB30" s="29">
        <f t="shared" si="1"/>
        <v>488.95327779789932</v>
      </c>
      <c r="AC30" s="30">
        <f t="shared" si="3"/>
        <v>62.962962962962962</v>
      </c>
      <c r="AD30" s="29">
        <f t="shared" si="2"/>
        <v>9.0301003344481607</v>
      </c>
    </row>
    <row r="31" spans="1:30" s="39" customFormat="1" ht="34.5" customHeight="1">
      <c r="A31" s="55"/>
      <c r="B31" s="72" t="s">
        <v>45</v>
      </c>
      <c r="C31" s="73"/>
      <c r="D31" s="54">
        <v>22411</v>
      </c>
      <c r="E31" s="27">
        <v>4730</v>
      </c>
      <c r="F31" s="27">
        <v>249</v>
      </c>
      <c r="G31" s="27">
        <v>241</v>
      </c>
      <c r="H31" s="27">
        <v>90</v>
      </c>
      <c r="I31" s="27">
        <v>27</v>
      </c>
      <c r="J31" s="27">
        <v>1</v>
      </c>
      <c r="K31" s="27">
        <v>17</v>
      </c>
      <c r="L31" s="27">
        <v>0</v>
      </c>
      <c r="M31" s="27">
        <v>9</v>
      </c>
      <c r="N31" s="27">
        <v>27</v>
      </c>
      <c r="O31" s="27">
        <v>0</v>
      </c>
      <c r="P31" s="27">
        <v>51</v>
      </c>
      <c r="Q31" s="27">
        <v>13</v>
      </c>
      <c r="R31" s="27">
        <v>0</v>
      </c>
      <c r="S31" s="27">
        <v>0</v>
      </c>
      <c r="T31" s="27">
        <v>14</v>
      </c>
      <c r="U31" s="27">
        <v>4</v>
      </c>
      <c r="V31" s="27">
        <v>42</v>
      </c>
      <c r="W31" s="27">
        <v>8</v>
      </c>
      <c r="X31" s="27">
        <v>0</v>
      </c>
      <c r="Y31" s="29">
        <f t="shared" si="4"/>
        <v>21.105707018874657</v>
      </c>
      <c r="Z31" s="29">
        <f t="shared" si="4"/>
        <v>5.2642706131078221</v>
      </c>
      <c r="AA31" s="29">
        <f t="shared" si="4"/>
        <v>96.787148594377513</v>
      </c>
      <c r="AB31" s="29">
        <f t="shared" si="1"/>
        <v>570.82452431289641</v>
      </c>
      <c r="AC31" s="30">
        <f t="shared" si="3"/>
        <v>62.962962962962962</v>
      </c>
      <c r="AD31" s="29">
        <f t="shared" si="2"/>
        <v>10.843373493975903</v>
      </c>
    </row>
    <row r="32" spans="1:30" s="39" customFormat="1" ht="34.5" customHeight="1" thickBot="1">
      <c r="A32" s="55"/>
      <c r="B32" s="57" t="s">
        <v>46</v>
      </c>
      <c r="C32" s="58"/>
      <c r="D32" s="59">
        <v>44256</v>
      </c>
      <c r="E32" s="60">
        <v>3835</v>
      </c>
      <c r="F32" s="60">
        <v>291</v>
      </c>
      <c r="G32" s="60">
        <v>282</v>
      </c>
      <c r="H32" s="60">
        <v>93</v>
      </c>
      <c r="I32" s="60">
        <v>34</v>
      </c>
      <c r="J32" s="60">
        <v>1</v>
      </c>
      <c r="K32" s="60">
        <v>24</v>
      </c>
      <c r="L32" s="60">
        <v>0</v>
      </c>
      <c r="M32" s="60">
        <v>9</v>
      </c>
      <c r="N32" s="60">
        <v>34</v>
      </c>
      <c r="O32" s="60">
        <v>0</v>
      </c>
      <c r="P32" s="60">
        <v>54</v>
      </c>
      <c r="Q32" s="60">
        <v>17</v>
      </c>
      <c r="R32" s="60">
        <v>0</v>
      </c>
      <c r="S32" s="60">
        <v>0</v>
      </c>
      <c r="T32" s="60">
        <v>7</v>
      </c>
      <c r="U32" s="60">
        <v>4</v>
      </c>
      <c r="V32" s="60">
        <v>73</v>
      </c>
      <c r="W32" s="60">
        <v>9</v>
      </c>
      <c r="X32" s="60">
        <v>0</v>
      </c>
      <c r="Y32" s="61">
        <f t="shared" si="4"/>
        <v>8.6654916847433121</v>
      </c>
      <c r="Z32" s="61">
        <f t="shared" si="4"/>
        <v>7.5880052151238591</v>
      </c>
      <c r="AA32" s="61">
        <f t="shared" si="4"/>
        <v>96.907216494845358</v>
      </c>
      <c r="AB32" s="61">
        <f t="shared" si="1"/>
        <v>886.57105606258153</v>
      </c>
      <c r="AC32" s="62">
        <f t="shared" si="3"/>
        <v>70.588235294117652</v>
      </c>
      <c r="AD32" s="61">
        <f t="shared" si="2"/>
        <v>11.683848797250858</v>
      </c>
    </row>
    <row r="33" spans="1:30" s="39" customFormat="1" ht="34.5" customHeight="1" thickBot="1">
      <c r="A33" s="63"/>
      <c r="B33" s="64" t="s">
        <v>47</v>
      </c>
      <c r="C33" s="65"/>
      <c r="D33" s="66">
        <v>198670</v>
      </c>
      <c r="E33" s="67">
        <v>27009</v>
      </c>
      <c r="F33" s="67">
        <v>1417</v>
      </c>
      <c r="G33" s="67">
        <v>1374</v>
      </c>
      <c r="H33" s="67">
        <v>510</v>
      </c>
      <c r="I33" s="67">
        <v>122</v>
      </c>
      <c r="J33" s="67">
        <v>8</v>
      </c>
      <c r="K33" s="67">
        <v>72</v>
      </c>
      <c r="L33" s="67">
        <v>0</v>
      </c>
      <c r="M33" s="67">
        <v>42</v>
      </c>
      <c r="N33" s="67">
        <v>122</v>
      </c>
      <c r="O33" s="67">
        <v>0</v>
      </c>
      <c r="P33" s="67">
        <v>312</v>
      </c>
      <c r="Q33" s="67">
        <v>59</v>
      </c>
      <c r="R33" s="67">
        <v>2</v>
      </c>
      <c r="S33" s="67">
        <v>1</v>
      </c>
      <c r="T33" s="67">
        <v>67</v>
      </c>
      <c r="U33" s="67">
        <v>39</v>
      </c>
      <c r="V33" s="67">
        <v>262</v>
      </c>
      <c r="W33" s="67">
        <v>43</v>
      </c>
      <c r="X33" s="67">
        <v>0</v>
      </c>
      <c r="Y33" s="68">
        <f t="shared" si="4"/>
        <v>13.594906125736145</v>
      </c>
      <c r="Z33" s="68">
        <f t="shared" si="4"/>
        <v>5.2463993483653599</v>
      </c>
      <c r="AA33" s="68">
        <f t="shared" si="4"/>
        <v>96.965419901199724</v>
      </c>
      <c r="AB33" s="68">
        <f t="shared" si="1"/>
        <v>451.70128475693286</v>
      </c>
      <c r="AC33" s="69">
        <f t="shared" si="3"/>
        <v>59.016393442622949</v>
      </c>
      <c r="AD33" s="68">
        <f t="shared" si="2"/>
        <v>8.6097388849682428</v>
      </c>
    </row>
    <row r="34" spans="1:30" s="39" customFormat="1" ht="34.5" customHeight="1" thickTop="1">
      <c r="A34" s="40"/>
      <c r="B34" s="41" t="s">
        <v>36</v>
      </c>
      <c r="C34" s="42"/>
      <c r="D34" s="71">
        <v>320037</v>
      </c>
      <c r="E34" s="44">
        <v>45457</v>
      </c>
      <c r="F34" s="44">
        <v>2861</v>
      </c>
      <c r="G34" s="44">
        <v>2776</v>
      </c>
      <c r="H34" s="44">
        <v>961</v>
      </c>
      <c r="I34" s="44">
        <v>294</v>
      </c>
      <c r="J34" s="44">
        <v>26</v>
      </c>
      <c r="K34" s="44">
        <v>169</v>
      </c>
      <c r="L34" s="44">
        <v>0</v>
      </c>
      <c r="M34" s="44">
        <v>99</v>
      </c>
      <c r="N34" s="44">
        <v>294</v>
      </c>
      <c r="O34" s="44">
        <v>2</v>
      </c>
      <c r="P34" s="44">
        <v>514</v>
      </c>
      <c r="Q34" s="44">
        <v>128</v>
      </c>
      <c r="R34" s="44">
        <v>7</v>
      </c>
      <c r="S34" s="44">
        <v>3</v>
      </c>
      <c r="T34" s="44">
        <v>205</v>
      </c>
      <c r="U34" s="44">
        <v>75</v>
      </c>
      <c r="V34" s="44">
        <v>587</v>
      </c>
      <c r="W34" s="44">
        <v>85</v>
      </c>
      <c r="X34" s="44">
        <v>0</v>
      </c>
      <c r="Y34" s="46">
        <f t="shared" si="4"/>
        <v>14.20367020063305</v>
      </c>
      <c r="Z34" s="46">
        <f t="shared" si="4"/>
        <v>6.2938601315528961</v>
      </c>
      <c r="AA34" s="46">
        <f t="shared" si="4"/>
        <v>97.029010835372247</v>
      </c>
      <c r="AB34" s="46">
        <f t="shared" si="1"/>
        <v>646.76507468596697</v>
      </c>
      <c r="AC34" s="47">
        <f t="shared" si="3"/>
        <v>57.482993197278908</v>
      </c>
      <c r="AD34" s="46">
        <f t="shared" si="2"/>
        <v>10.276127228241872</v>
      </c>
    </row>
    <row r="35" spans="1:30" s="22" customFormat="1" ht="30" customHeight="1">
      <c r="A35" s="74"/>
      <c r="B35" s="74"/>
      <c r="C35" s="74"/>
      <c r="D35" s="75"/>
      <c r="E35" s="76"/>
      <c r="F35" s="76"/>
      <c r="G35" s="76"/>
      <c r="H35" s="76"/>
      <c r="I35" s="76"/>
      <c r="J35" s="76"/>
      <c r="K35" s="76"/>
      <c r="L35" s="76"/>
      <c r="M35" s="76"/>
      <c r="N35" s="76"/>
      <c r="O35" s="76"/>
      <c r="P35" s="76"/>
      <c r="Q35" s="76"/>
      <c r="R35" s="76"/>
      <c r="S35" s="76"/>
      <c r="T35" s="76"/>
      <c r="U35" s="76"/>
      <c r="V35" s="76"/>
      <c r="W35" s="76"/>
      <c r="X35" s="76"/>
      <c r="Y35" s="207"/>
      <c r="Z35" s="207"/>
      <c r="AA35" s="207"/>
      <c r="AB35" s="207"/>
      <c r="AC35" s="208"/>
      <c r="AD35" s="207"/>
    </row>
    <row r="36" spans="1:30" s="7" customFormat="1" ht="33" customHeight="1">
      <c r="A36" s="1"/>
      <c r="B36" s="1"/>
      <c r="C36" s="1"/>
      <c r="D36" s="1"/>
      <c r="E36" s="79" t="s">
        <v>115</v>
      </c>
      <c r="F36" s="1"/>
      <c r="G36" s="1"/>
      <c r="H36" s="1"/>
      <c r="I36" s="1"/>
      <c r="J36" s="1"/>
      <c r="K36" s="80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209"/>
      <c r="AA36" s="1"/>
      <c r="AB36" s="1"/>
      <c r="AC36" s="1"/>
      <c r="AD36" s="1"/>
    </row>
    <row r="37" spans="1:30" s="86" customFormat="1" ht="30" customHeight="1">
      <c r="A37" s="8" t="s">
        <v>116</v>
      </c>
      <c r="B37" s="9"/>
      <c r="C37" s="10"/>
      <c r="D37" s="82"/>
      <c r="E37" s="83"/>
      <c r="F37" s="82"/>
      <c r="G37" s="82"/>
      <c r="H37" s="82"/>
      <c r="I37" s="82"/>
      <c r="J37" s="82"/>
      <c r="K37" s="84"/>
      <c r="L37" s="82"/>
      <c r="M37" s="82"/>
      <c r="N37" s="82"/>
      <c r="O37" s="82"/>
      <c r="P37" s="82"/>
      <c r="Q37" s="82"/>
      <c r="R37" s="82"/>
      <c r="S37" s="82"/>
      <c r="T37" s="82"/>
      <c r="U37" s="82"/>
      <c r="V37" s="82"/>
      <c r="W37" s="82"/>
      <c r="X37" s="82"/>
      <c r="Y37" s="210"/>
      <c r="Z37" s="210"/>
      <c r="AA37" s="436" t="s">
        <v>55</v>
      </c>
      <c r="AB37" s="436"/>
      <c r="AC37" s="436"/>
      <c r="AD37" s="436"/>
    </row>
    <row r="38" spans="1:30" s="16" customFormat="1" ht="30" customHeight="1">
      <c r="A38" s="296" t="s">
        <v>3</v>
      </c>
      <c r="B38" s="297"/>
      <c r="C38" s="298"/>
      <c r="D38" s="283" t="s">
        <v>4</v>
      </c>
      <c r="E38" s="266" t="s">
        <v>112</v>
      </c>
      <c r="F38" s="266" t="s">
        <v>6</v>
      </c>
      <c r="G38" s="266" t="s">
        <v>7</v>
      </c>
      <c r="H38" s="305" t="s">
        <v>8</v>
      </c>
      <c r="I38" s="306"/>
      <c r="J38" s="306"/>
      <c r="K38" s="306"/>
      <c r="L38" s="306"/>
      <c r="M38" s="306"/>
      <c r="N38" s="306"/>
      <c r="O38" s="306"/>
      <c r="P38" s="306"/>
      <c r="Q38" s="306"/>
      <c r="R38" s="306"/>
      <c r="S38" s="306"/>
      <c r="T38" s="306"/>
      <c r="U38" s="306"/>
      <c r="V38" s="307"/>
      <c r="W38" s="283" t="s">
        <v>9</v>
      </c>
      <c r="X38" s="283" t="s">
        <v>10</v>
      </c>
      <c r="Y38" s="292" t="s">
        <v>11</v>
      </c>
      <c r="Z38" s="292" t="s">
        <v>12</v>
      </c>
      <c r="AA38" s="292" t="s">
        <v>13</v>
      </c>
      <c r="AB38" s="292" t="s">
        <v>14</v>
      </c>
      <c r="AC38" s="292" t="s">
        <v>15</v>
      </c>
      <c r="AD38" s="292" t="s">
        <v>16</v>
      </c>
    </row>
    <row r="39" spans="1:30" s="16" customFormat="1" ht="30" customHeight="1">
      <c r="A39" s="299"/>
      <c r="B39" s="300"/>
      <c r="C39" s="301"/>
      <c r="D39" s="284"/>
      <c r="E39" s="267"/>
      <c r="F39" s="267"/>
      <c r="G39" s="267"/>
      <c r="H39" s="283" t="s">
        <v>17</v>
      </c>
      <c r="I39" s="286" t="s">
        <v>56</v>
      </c>
      <c r="J39" s="287"/>
      <c r="K39" s="287"/>
      <c r="L39" s="287"/>
      <c r="M39" s="287"/>
      <c r="N39" s="288"/>
      <c r="O39" s="266" t="s">
        <v>19</v>
      </c>
      <c r="P39" s="266" t="s">
        <v>20</v>
      </c>
      <c r="Q39" s="266" t="s">
        <v>21</v>
      </c>
      <c r="R39" s="266" t="s">
        <v>22</v>
      </c>
      <c r="S39" s="266" t="s">
        <v>23</v>
      </c>
      <c r="T39" s="266" t="s">
        <v>24</v>
      </c>
      <c r="U39" s="266" t="s">
        <v>25</v>
      </c>
      <c r="V39" s="266" t="s">
        <v>26</v>
      </c>
      <c r="W39" s="284"/>
      <c r="X39" s="284"/>
      <c r="Y39" s="293"/>
      <c r="Z39" s="293"/>
      <c r="AA39" s="293"/>
      <c r="AB39" s="293"/>
      <c r="AC39" s="293"/>
      <c r="AD39" s="293"/>
    </row>
    <row r="40" spans="1:30" s="16" customFormat="1" ht="30" customHeight="1">
      <c r="A40" s="299"/>
      <c r="B40" s="300"/>
      <c r="C40" s="301"/>
      <c r="D40" s="284"/>
      <c r="E40" s="267"/>
      <c r="F40" s="267"/>
      <c r="G40" s="267"/>
      <c r="H40" s="284"/>
      <c r="I40" s="289"/>
      <c r="J40" s="290"/>
      <c r="K40" s="290"/>
      <c r="L40" s="290"/>
      <c r="M40" s="290"/>
      <c r="N40" s="291"/>
      <c r="O40" s="267"/>
      <c r="P40" s="267"/>
      <c r="Q40" s="267"/>
      <c r="R40" s="267"/>
      <c r="S40" s="267"/>
      <c r="T40" s="267"/>
      <c r="U40" s="267"/>
      <c r="V40" s="267"/>
      <c r="W40" s="284"/>
      <c r="X40" s="284"/>
      <c r="Y40" s="293"/>
      <c r="Z40" s="293"/>
      <c r="AA40" s="293"/>
      <c r="AB40" s="293"/>
      <c r="AC40" s="293"/>
      <c r="AD40" s="293"/>
    </row>
    <row r="41" spans="1:30" s="16" customFormat="1" ht="30" customHeight="1">
      <c r="A41" s="299"/>
      <c r="B41" s="300"/>
      <c r="C41" s="301"/>
      <c r="D41" s="284"/>
      <c r="E41" s="267"/>
      <c r="F41" s="267"/>
      <c r="G41" s="267"/>
      <c r="H41" s="284"/>
      <c r="I41" s="269" t="s">
        <v>27</v>
      </c>
      <c r="J41" s="269" t="s">
        <v>28</v>
      </c>
      <c r="K41" s="272" t="s">
        <v>29</v>
      </c>
      <c r="L41" s="17"/>
      <c r="M41" s="275" t="s">
        <v>30</v>
      </c>
      <c r="N41" s="278" t="s">
        <v>57</v>
      </c>
      <c r="O41" s="267"/>
      <c r="P41" s="267"/>
      <c r="Q41" s="267"/>
      <c r="R41" s="267"/>
      <c r="S41" s="267"/>
      <c r="T41" s="267"/>
      <c r="U41" s="267"/>
      <c r="V41" s="267"/>
      <c r="W41" s="284"/>
      <c r="X41" s="284"/>
      <c r="Y41" s="293"/>
      <c r="Z41" s="293"/>
      <c r="AA41" s="293"/>
      <c r="AB41" s="293"/>
      <c r="AC41" s="293"/>
      <c r="AD41" s="293"/>
    </row>
    <row r="42" spans="1:30" s="16" customFormat="1" ht="30" customHeight="1">
      <c r="A42" s="299"/>
      <c r="B42" s="300"/>
      <c r="C42" s="301"/>
      <c r="D42" s="284"/>
      <c r="E42" s="267"/>
      <c r="F42" s="267"/>
      <c r="G42" s="267"/>
      <c r="H42" s="284"/>
      <c r="I42" s="270"/>
      <c r="J42" s="270"/>
      <c r="K42" s="273"/>
      <c r="L42" s="281" t="s">
        <v>32</v>
      </c>
      <c r="M42" s="276"/>
      <c r="N42" s="279"/>
      <c r="O42" s="267"/>
      <c r="P42" s="267"/>
      <c r="Q42" s="267"/>
      <c r="R42" s="267"/>
      <c r="S42" s="267"/>
      <c r="T42" s="267"/>
      <c r="U42" s="267"/>
      <c r="V42" s="267"/>
      <c r="W42" s="284"/>
      <c r="X42" s="284"/>
      <c r="Y42" s="293"/>
      <c r="Z42" s="293"/>
      <c r="AA42" s="293"/>
      <c r="AB42" s="293"/>
      <c r="AC42" s="293"/>
      <c r="AD42" s="293"/>
    </row>
    <row r="43" spans="1:30" s="16" customFormat="1" ht="53.25" customHeight="1">
      <c r="A43" s="302"/>
      <c r="B43" s="303"/>
      <c r="C43" s="304"/>
      <c r="D43" s="285"/>
      <c r="E43" s="268"/>
      <c r="F43" s="268"/>
      <c r="G43" s="268"/>
      <c r="H43" s="285"/>
      <c r="I43" s="271"/>
      <c r="J43" s="271"/>
      <c r="K43" s="274"/>
      <c r="L43" s="282"/>
      <c r="M43" s="277"/>
      <c r="N43" s="280"/>
      <c r="O43" s="268"/>
      <c r="P43" s="268"/>
      <c r="Q43" s="268"/>
      <c r="R43" s="268"/>
      <c r="S43" s="268"/>
      <c r="T43" s="268"/>
      <c r="U43" s="268"/>
      <c r="V43" s="268"/>
      <c r="W43" s="285"/>
      <c r="X43" s="285"/>
      <c r="Y43" s="294"/>
      <c r="Z43" s="294"/>
      <c r="AA43" s="294"/>
      <c r="AB43" s="294"/>
      <c r="AC43" s="294"/>
      <c r="AD43" s="294"/>
    </row>
    <row r="44" spans="1:30" s="22" customFormat="1" ht="18" customHeight="1">
      <c r="A44" s="18"/>
      <c r="B44" s="18"/>
      <c r="C44" s="18"/>
      <c r="D44" s="87"/>
      <c r="E44" s="87"/>
      <c r="F44" s="87"/>
      <c r="G44" s="87"/>
      <c r="H44" s="87"/>
      <c r="I44" s="87"/>
      <c r="J44" s="87"/>
      <c r="K44" s="88"/>
      <c r="L44" s="87"/>
      <c r="M44" s="87"/>
      <c r="N44" s="87"/>
      <c r="O44" s="87"/>
      <c r="P44" s="87"/>
      <c r="Q44" s="87"/>
      <c r="R44" s="87"/>
      <c r="S44" s="87"/>
      <c r="T44" s="87"/>
      <c r="U44" s="87"/>
      <c r="V44" s="87"/>
      <c r="W44" s="87"/>
      <c r="X44" s="87"/>
      <c r="Y44" s="87"/>
      <c r="Z44" s="211"/>
      <c r="AA44" s="87"/>
      <c r="AB44" s="87"/>
      <c r="AC44" s="87"/>
      <c r="AD44" s="87"/>
    </row>
    <row r="45" spans="1:30" s="22" customFormat="1" ht="34.5" customHeight="1">
      <c r="A45" s="23" t="s">
        <v>33</v>
      </c>
      <c r="B45" s="24"/>
      <c r="C45" s="25"/>
      <c r="D45" s="90"/>
      <c r="E45" s="54">
        <v>0</v>
      </c>
      <c r="F45" s="54">
        <v>0</v>
      </c>
      <c r="G45" s="54">
        <v>0</v>
      </c>
      <c r="H45" s="54">
        <v>0</v>
      </c>
      <c r="I45" s="54">
        <v>0</v>
      </c>
      <c r="J45" s="54">
        <v>0</v>
      </c>
      <c r="K45" s="54">
        <v>0</v>
      </c>
      <c r="L45" s="54">
        <v>0</v>
      </c>
      <c r="M45" s="54">
        <v>0</v>
      </c>
      <c r="N45" s="54">
        <v>0</v>
      </c>
      <c r="O45" s="54">
        <v>0</v>
      </c>
      <c r="P45" s="54">
        <v>0</v>
      </c>
      <c r="Q45" s="54">
        <v>0</v>
      </c>
      <c r="R45" s="54">
        <v>0</v>
      </c>
      <c r="S45" s="54">
        <v>0</v>
      </c>
      <c r="T45" s="54">
        <v>0</v>
      </c>
      <c r="U45" s="54">
        <v>0</v>
      </c>
      <c r="V45" s="54">
        <v>0</v>
      </c>
      <c r="W45" s="54">
        <v>0</v>
      </c>
      <c r="X45" s="91">
        <v>0</v>
      </c>
      <c r="Y45" s="28"/>
      <c r="Z45" s="206" t="s">
        <v>64</v>
      </c>
      <c r="AA45" s="206" t="s">
        <v>64</v>
      </c>
      <c r="AB45" s="206" t="s">
        <v>64</v>
      </c>
      <c r="AC45" s="206" t="s">
        <v>64</v>
      </c>
      <c r="AD45" s="206" t="s">
        <v>64</v>
      </c>
    </row>
    <row r="46" spans="1:30" s="22" customFormat="1" ht="34.5" customHeight="1" thickBot="1">
      <c r="A46" s="92" t="s">
        <v>35</v>
      </c>
      <c r="B46" s="93"/>
      <c r="C46" s="94"/>
      <c r="D46" s="95"/>
      <c r="E46" s="96">
        <v>0</v>
      </c>
      <c r="F46" s="96">
        <v>0</v>
      </c>
      <c r="G46" s="96">
        <v>0</v>
      </c>
      <c r="H46" s="96">
        <v>0</v>
      </c>
      <c r="I46" s="96">
        <v>0</v>
      </c>
      <c r="J46" s="96">
        <v>0</v>
      </c>
      <c r="K46" s="96">
        <v>0</v>
      </c>
      <c r="L46" s="96">
        <v>0</v>
      </c>
      <c r="M46" s="96">
        <v>0</v>
      </c>
      <c r="N46" s="96">
        <v>0</v>
      </c>
      <c r="O46" s="96">
        <v>0</v>
      </c>
      <c r="P46" s="96">
        <v>0</v>
      </c>
      <c r="Q46" s="96">
        <v>0</v>
      </c>
      <c r="R46" s="96">
        <v>0</v>
      </c>
      <c r="S46" s="96">
        <v>0</v>
      </c>
      <c r="T46" s="96">
        <v>0</v>
      </c>
      <c r="U46" s="96">
        <v>0</v>
      </c>
      <c r="V46" s="96">
        <v>0</v>
      </c>
      <c r="W46" s="96">
        <v>0</v>
      </c>
      <c r="X46" s="97">
        <v>0</v>
      </c>
      <c r="Y46" s="36"/>
      <c r="Z46" s="212" t="s">
        <v>64</v>
      </c>
      <c r="AA46" s="212" t="s">
        <v>64</v>
      </c>
      <c r="AB46" s="212" t="s">
        <v>64</v>
      </c>
      <c r="AC46" s="206" t="s">
        <v>64</v>
      </c>
      <c r="AD46" s="212" t="s">
        <v>64</v>
      </c>
    </row>
    <row r="47" spans="1:30" s="22" customFormat="1" ht="34.5" customHeight="1" thickTop="1">
      <c r="A47" s="98"/>
      <c r="B47" s="99" t="s">
        <v>36</v>
      </c>
      <c r="C47" s="100"/>
      <c r="D47" s="101"/>
      <c r="E47" s="71">
        <v>0</v>
      </c>
      <c r="F47" s="71">
        <v>0</v>
      </c>
      <c r="G47" s="71">
        <v>0</v>
      </c>
      <c r="H47" s="71">
        <v>0</v>
      </c>
      <c r="I47" s="71">
        <v>0</v>
      </c>
      <c r="J47" s="71">
        <v>0</v>
      </c>
      <c r="K47" s="71">
        <v>0</v>
      </c>
      <c r="L47" s="71">
        <v>0</v>
      </c>
      <c r="M47" s="71">
        <v>0</v>
      </c>
      <c r="N47" s="71">
        <v>0</v>
      </c>
      <c r="O47" s="71">
        <v>0</v>
      </c>
      <c r="P47" s="71">
        <v>0</v>
      </c>
      <c r="Q47" s="71">
        <v>0</v>
      </c>
      <c r="R47" s="71">
        <v>0</v>
      </c>
      <c r="S47" s="71">
        <v>0</v>
      </c>
      <c r="T47" s="71">
        <v>0</v>
      </c>
      <c r="U47" s="71">
        <v>0</v>
      </c>
      <c r="V47" s="71">
        <v>0</v>
      </c>
      <c r="W47" s="71">
        <v>0</v>
      </c>
      <c r="X47" s="102">
        <v>0</v>
      </c>
      <c r="Y47" s="45"/>
      <c r="Z47" s="213" t="s">
        <v>64</v>
      </c>
      <c r="AA47" s="213" t="s">
        <v>64</v>
      </c>
      <c r="AB47" s="213" t="s">
        <v>64</v>
      </c>
      <c r="AC47" s="206" t="s">
        <v>64</v>
      </c>
      <c r="AD47" s="213" t="s">
        <v>64</v>
      </c>
    </row>
    <row r="48" spans="1:30" s="103" customFormat="1" ht="17.25" customHeight="1">
      <c r="A48" s="265"/>
      <c r="B48" s="265"/>
      <c r="C48" s="265"/>
      <c r="D48" s="48"/>
      <c r="E48" s="48"/>
      <c r="F48" s="48"/>
      <c r="G48" s="48"/>
      <c r="H48" s="48"/>
      <c r="I48" s="48"/>
      <c r="J48" s="48"/>
      <c r="K48" s="48"/>
      <c r="L48" s="48"/>
      <c r="M48" s="48"/>
      <c r="N48" s="48"/>
      <c r="O48" s="48"/>
      <c r="P48" s="48"/>
      <c r="Q48" s="48"/>
      <c r="R48" s="48"/>
      <c r="S48" s="48"/>
      <c r="T48" s="48"/>
      <c r="U48" s="48"/>
      <c r="V48" s="48"/>
      <c r="W48" s="48"/>
      <c r="X48" s="48"/>
      <c r="Y48" s="214"/>
      <c r="Z48" s="214"/>
      <c r="AA48" s="214"/>
      <c r="AB48" s="214"/>
      <c r="AC48" s="215"/>
      <c r="AD48" s="214"/>
    </row>
    <row r="49" spans="1:30" s="22" customFormat="1" ht="34.5" customHeight="1">
      <c r="A49" s="104"/>
      <c r="B49" s="105" t="s">
        <v>37</v>
      </c>
      <c r="C49" s="105"/>
      <c r="D49" s="90"/>
      <c r="E49" s="106">
        <v>264</v>
      </c>
      <c r="F49" s="106">
        <v>7</v>
      </c>
      <c r="G49" s="106">
        <v>7</v>
      </c>
      <c r="H49" s="106">
        <v>3</v>
      </c>
      <c r="I49" s="106">
        <v>0</v>
      </c>
      <c r="J49" s="106">
        <v>0</v>
      </c>
      <c r="K49" s="106">
        <v>0</v>
      </c>
      <c r="L49" s="106">
        <v>0</v>
      </c>
      <c r="M49" s="106">
        <v>0</v>
      </c>
      <c r="N49" s="106">
        <v>0</v>
      </c>
      <c r="O49" s="106">
        <v>0</v>
      </c>
      <c r="P49" s="106">
        <v>2</v>
      </c>
      <c r="Q49" s="106">
        <v>1</v>
      </c>
      <c r="R49" s="106">
        <v>0</v>
      </c>
      <c r="S49" s="106">
        <v>0</v>
      </c>
      <c r="T49" s="106">
        <v>0</v>
      </c>
      <c r="U49" s="106">
        <v>0</v>
      </c>
      <c r="V49" s="106">
        <v>1</v>
      </c>
      <c r="W49" s="106">
        <v>0</v>
      </c>
      <c r="X49" s="106">
        <v>0</v>
      </c>
      <c r="Y49" s="28"/>
      <c r="Z49" s="216">
        <f t="shared" ref="Z49:AA64" si="5">F49/E49*100</f>
        <v>2.6515151515151514</v>
      </c>
      <c r="AA49" s="216">
        <f t="shared" si="5"/>
        <v>100</v>
      </c>
      <c r="AB49" s="216">
        <f t="shared" ref="AB49:AB69" si="6">N49/E49*100000</f>
        <v>0</v>
      </c>
      <c r="AC49" s="206" t="s">
        <v>64</v>
      </c>
      <c r="AD49" s="216">
        <f t="shared" ref="AD49:AD69" si="7">N49/F49*100</f>
        <v>0</v>
      </c>
    </row>
    <row r="50" spans="1:30" s="22" customFormat="1" ht="34.5" customHeight="1">
      <c r="A50" s="107"/>
      <c r="B50" s="105" t="s">
        <v>38</v>
      </c>
      <c r="C50" s="105"/>
      <c r="D50" s="90"/>
      <c r="E50" s="106">
        <v>56</v>
      </c>
      <c r="F50" s="106">
        <v>3</v>
      </c>
      <c r="G50" s="106">
        <v>3</v>
      </c>
      <c r="H50" s="106">
        <v>0</v>
      </c>
      <c r="I50" s="106">
        <v>0</v>
      </c>
      <c r="J50" s="106">
        <v>0</v>
      </c>
      <c r="K50" s="106">
        <v>0</v>
      </c>
      <c r="L50" s="106">
        <v>0</v>
      </c>
      <c r="M50" s="106">
        <v>0</v>
      </c>
      <c r="N50" s="106">
        <v>0</v>
      </c>
      <c r="O50" s="106">
        <v>0</v>
      </c>
      <c r="P50" s="106">
        <v>1</v>
      </c>
      <c r="Q50" s="106">
        <v>0</v>
      </c>
      <c r="R50" s="106">
        <v>0</v>
      </c>
      <c r="S50" s="106">
        <v>0</v>
      </c>
      <c r="T50" s="106">
        <v>0</v>
      </c>
      <c r="U50" s="106">
        <v>0</v>
      </c>
      <c r="V50" s="106">
        <v>2</v>
      </c>
      <c r="W50" s="106">
        <v>0</v>
      </c>
      <c r="X50" s="106">
        <v>0</v>
      </c>
      <c r="Y50" s="28"/>
      <c r="Z50" s="216">
        <f t="shared" si="5"/>
        <v>5.3571428571428568</v>
      </c>
      <c r="AA50" s="216">
        <f t="shared" si="5"/>
        <v>100</v>
      </c>
      <c r="AB50" s="216">
        <f t="shared" si="6"/>
        <v>0</v>
      </c>
      <c r="AC50" s="206" t="s">
        <v>64</v>
      </c>
      <c r="AD50" s="216">
        <f t="shared" si="7"/>
        <v>0</v>
      </c>
    </row>
    <row r="51" spans="1:30" s="22" customFormat="1" ht="34.5" customHeight="1">
      <c r="A51" s="107"/>
      <c r="B51" s="105" t="s">
        <v>39</v>
      </c>
      <c r="C51" s="105"/>
      <c r="D51" s="90"/>
      <c r="E51" s="106">
        <v>156</v>
      </c>
      <c r="F51" s="106">
        <v>11</v>
      </c>
      <c r="G51" s="106">
        <v>10</v>
      </c>
      <c r="H51" s="106">
        <v>2</v>
      </c>
      <c r="I51" s="106">
        <v>1</v>
      </c>
      <c r="J51" s="106">
        <v>0</v>
      </c>
      <c r="K51" s="106">
        <v>1</v>
      </c>
      <c r="L51" s="106">
        <v>0</v>
      </c>
      <c r="M51" s="106">
        <v>0</v>
      </c>
      <c r="N51" s="106">
        <v>1</v>
      </c>
      <c r="O51" s="106">
        <v>0</v>
      </c>
      <c r="P51" s="106">
        <v>4</v>
      </c>
      <c r="Q51" s="106">
        <v>1</v>
      </c>
      <c r="R51" s="106">
        <v>0</v>
      </c>
      <c r="S51" s="106">
        <v>0</v>
      </c>
      <c r="T51" s="106">
        <v>1</v>
      </c>
      <c r="U51" s="106">
        <v>0</v>
      </c>
      <c r="V51" s="106">
        <v>1</v>
      </c>
      <c r="W51" s="106">
        <v>1</v>
      </c>
      <c r="X51" s="106">
        <v>0</v>
      </c>
      <c r="Y51" s="28"/>
      <c r="Z51" s="216">
        <f t="shared" si="5"/>
        <v>7.0512820512820511</v>
      </c>
      <c r="AA51" s="216">
        <f t="shared" si="5"/>
        <v>90.909090909090907</v>
      </c>
      <c r="AB51" s="216">
        <f t="shared" si="6"/>
        <v>641.02564102564099</v>
      </c>
      <c r="AC51" s="206">
        <f t="shared" ref="AC51:AC69" si="8">K51/N51*100</f>
        <v>100</v>
      </c>
      <c r="AD51" s="216">
        <f t="shared" si="7"/>
        <v>9.0909090909090917</v>
      </c>
    </row>
    <row r="52" spans="1:30" s="22" customFormat="1" ht="34.5" customHeight="1">
      <c r="A52" s="107"/>
      <c r="B52" s="105" t="s">
        <v>40</v>
      </c>
      <c r="C52" s="105"/>
      <c r="D52" s="90"/>
      <c r="E52" s="106">
        <v>144</v>
      </c>
      <c r="F52" s="106">
        <v>15</v>
      </c>
      <c r="G52" s="106">
        <v>14</v>
      </c>
      <c r="H52" s="106">
        <v>5</v>
      </c>
      <c r="I52" s="106">
        <v>0</v>
      </c>
      <c r="J52" s="106">
        <v>0</v>
      </c>
      <c r="K52" s="106">
        <v>0</v>
      </c>
      <c r="L52" s="106">
        <v>0</v>
      </c>
      <c r="M52" s="106">
        <v>0</v>
      </c>
      <c r="N52" s="106">
        <v>0</v>
      </c>
      <c r="O52" s="106">
        <v>0</v>
      </c>
      <c r="P52" s="106">
        <v>2</v>
      </c>
      <c r="Q52" s="106">
        <v>3</v>
      </c>
      <c r="R52" s="106">
        <v>0</v>
      </c>
      <c r="S52" s="106">
        <v>0</v>
      </c>
      <c r="T52" s="106">
        <v>0</v>
      </c>
      <c r="U52" s="106">
        <v>0</v>
      </c>
      <c r="V52" s="106">
        <v>4</v>
      </c>
      <c r="W52" s="106">
        <v>1</v>
      </c>
      <c r="X52" s="106">
        <v>0</v>
      </c>
      <c r="Y52" s="28"/>
      <c r="Z52" s="216">
        <f t="shared" si="5"/>
        <v>10.416666666666668</v>
      </c>
      <c r="AA52" s="216">
        <f t="shared" si="5"/>
        <v>93.333333333333329</v>
      </c>
      <c r="AB52" s="216">
        <f t="shared" si="6"/>
        <v>0</v>
      </c>
      <c r="AC52" s="206" t="s">
        <v>64</v>
      </c>
      <c r="AD52" s="216">
        <f t="shared" si="7"/>
        <v>0</v>
      </c>
    </row>
    <row r="53" spans="1:30" s="22" customFormat="1" ht="34.5" customHeight="1">
      <c r="A53" s="108" t="s">
        <v>41</v>
      </c>
      <c r="B53" s="105" t="s">
        <v>42</v>
      </c>
      <c r="C53" s="105"/>
      <c r="D53" s="90"/>
      <c r="E53" s="106">
        <v>581</v>
      </c>
      <c r="F53" s="106">
        <v>51</v>
      </c>
      <c r="G53" s="106">
        <v>48</v>
      </c>
      <c r="H53" s="106">
        <v>19</v>
      </c>
      <c r="I53" s="106">
        <v>3</v>
      </c>
      <c r="J53" s="106">
        <v>0</v>
      </c>
      <c r="K53" s="106">
        <v>2</v>
      </c>
      <c r="L53" s="106">
        <v>0</v>
      </c>
      <c r="M53" s="106">
        <v>1</v>
      </c>
      <c r="N53" s="106">
        <v>3</v>
      </c>
      <c r="O53" s="106">
        <v>0</v>
      </c>
      <c r="P53" s="106">
        <v>9</v>
      </c>
      <c r="Q53" s="106">
        <v>2</v>
      </c>
      <c r="R53" s="106">
        <v>0</v>
      </c>
      <c r="S53" s="106">
        <v>1</v>
      </c>
      <c r="T53" s="106">
        <v>5</v>
      </c>
      <c r="U53" s="106">
        <v>0</v>
      </c>
      <c r="V53" s="106">
        <v>9</v>
      </c>
      <c r="W53" s="106">
        <v>3</v>
      </c>
      <c r="X53" s="106">
        <v>0</v>
      </c>
      <c r="Y53" s="28"/>
      <c r="Z53" s="216">
        <f t="shared" si="5"/>
        <v>8.7779690189328736</v>
      </c>
      <c r="AA53" s="216">
        <f t="shared" si="5"/>
        <v>94.117647058823522</v>
      </c>
      <c r="AB53" s="216">
        <f t="shared" si="6"/>
        <v>516.35111876075734</v>
      </c>
      <c r="AC53" s="206">
        <f t="shared" si="8"/>
        <v>66.666666666666657</v>
      </c>
      <c r="AD53" s="216">
        <f t="shared" si="7"/>
        <v>5.8823529411764701</v>
      </c>
    </row>
    <row r="54" spans="1:30" s="22" customFormat="1" ht="34.5" customHeight="1">
      <c r="A54" s="107"/>
      <c r="B54" s="105" t="s">
        <v>43</v>
      </c>
      <c r="C54" s="105"/>
      <c r="D54" s="90"/>
      <c r="E54" s="106">
        <v>756</v>
      </c>
      <c r="F54" s="106">
        <v>82</v>
      </c>
      <c r="G54" s="106">
        <v>81</v>
      </c>
      <c r="H54" s="106">
        <v>25</v>
      </c>
      <c r="I54" s="106">
        <v>10</v>
      </c>
      <c r="J54" s="106">
        <v>2</v>
      </c>
      <c r="K54" s="106">
        <v>4</v>
      </c>
      <c r="L54" s="106">
        <v>0</v>
      </c>
      <c r="M54" s="106">
        <v>4</v>
      </c>
      <c r="N54" s="106">
        <v>10</v>
      </c>
      <c r="O54" s="106">
        <v>0</v>
      </c>
      <c r="P54" s="106">
        <v>11</v>
      </c>
      <c r="Q54" s="106">
        <v>9</v>
      </c>
      <c r="R54" s="106">
        <v>0</v>
      </c>
      <c r="S54" s="106">
        <v>0</v>
      </c>
      <c r="T54" s="106">
        <v>10</v>
      </c>
      <c r="U54" s="106">
        <v>3</v>
      </c>
      <c r="V54" s="106">
        <v>13</v>
      </c>
      <c r="W54" s="106">
        <v>1</v>
      </c>
      <c r="X54" s="106">
        <v>0</v>
      </c>
      <c r="Y54" s="28"/>
      <c r="Z54" s="216">
        <f t="shared" si="5"/>
        <v>10.846560846560847</v>
      </c>
      <c r="AA54" s="216">
        <f t="shared" si="5"/>
        <v>98.780487804878049</v>
      </c>
      <c r="AB54" s="216">
        <f t="shared" si="6"/>
        <v>1322.7513227513227</v>
      </c>
      <c r="AC54" s="206">
        <f t="shared" si="8"/>
        <v>40</v>
      </c>
      <c r="AD54" s="216">
        <f t="shared" si="7"/>
        <v>12.195121951219512</v>
      </c>
    </row>
    <row r="55" spans="1:30" s="22" customFormat="1" ht="34.5" customHeight="1">
      <c r="A55" s="107"/>
      <c r="B55" s="105" t="s">
        <v>44</v>
      </c>
      <c r="C55" s="105"/>
      <c r="D55" s="90"/>
      <c r="E55" s="106">
        <v>429</v>
      </c>
      <c r="F55" s="106">
        <v>58</v>
      </c>
      <c r="G55" s="106">
        <v>58</v>
      </c>
      <c r="H55" s="106">
        <v>13</v>
      </c>
      <c r="I55" s="106">
        <v>14</v>
      </c>
      <c r="J55" s="106">
        <v>6</v>
      </c>
      <c r="K55" s="106">
        <v>4</v>
      </c>
      <c r="L55" s="106">
        <v>0</v>
      </c>
      <c r="M55" s="106">
        <v>4</v>
      </c>
      <c r="N55" s="106">
        <v>14</v>
      </c>
      <c r="O55" s="106">
        <v>0</v>
      </c>
      <c r="P55" s="106">
        <v>7</v>
      </c>
      <c r="Q55" s="106">
        <v>4</v>
      </c>
      <c r="R55" s="106">
        <v>0</v>
      </c>
      <c r="S55" s="106">
        <v>0</v>
      </c>
      <c r="T55" s="106">
        <v>6</v>
      </c>
      <c r="U55" s="106">
        <v>1</v>
      </c>
      <c r="V55" s="106">
        <v>13</v>
      </c>
      <c r="W55" s="106">
        <v>0</v>
      </c>
      <c r="X55" s="106">
        <v>0</v>
      </c>
      <c r="Y55" s="28"/>
      <c r="Z55" s="216">
        <f t="shared" si="5"/>
        <v>13.519813519813519</v>
      </c>
      <c r="AA55" s="216">
        <f t="shared" si="5"/>
        <v>100</v>
      </c>
      <c r="AB55" s="216">
        <f t="shared" si="6"/>
        <v>3263.4032634032633</v>
      </c>
      <c r="AC55" s="206">
        <f t="shared" si="8"/>
        <v>28.571428571428569</v>
      </c>
      <c r="AD55" s="216">
        <f t="shared" si="7"/>
        <v>24.137931034482758</v>
      </c>
    </row>
    <row r="56" spans="1:30" s="22" customFormat="1" ht="34.5" customHeight="1">
      <c r="A56" s="107"/>
      <c r="B56" s="105" t="s">
        <v>45</v>
      </c>
      <c r="C56" s="105"/>
      <c r="D56" s="90"/>
      <c r="E56" s="106">
        <v>304</v>
      </c>
      <c r="F56" s="106">
        <v>43</v>
      </c>
      <c r="G56" s="106">
        <v>42</v>
      </c>
      <c r="H56" s="106">
        <v>11</v>
      </c>
      <c r="I56" s="106">
        <v>5</v>
      </c>
      <c r="J56" s="106">
        <v>3</v>
      </c>
      <c r="K56" s="106">
        <v>1</v>
      </c>
      <c r="L56" s="106">
        <v>0</v>
      </c>
      <c r="M56" s="106">
        <v>1</v>
      </c>
      <c r="N56" s="106">
        <v>5</v>
      </c>
      <c r="O56" s="106">
        <v>0</v>
      </c>
      <c r="P56" s="106">
        <v>7</v>
      </c>
      <c r="Q56" s="106">
        <v>4</v>
      </c>
      <c r="R56" s="106">
        <v>0</v>
      </c>
      <c r="S56" s="106">
        <v>0</v>
      </c>
      <c r="T56" s="106">
        <v>3</v>
      </c>
      <c r="U56" s="106">
        <v>0</v>
      </c>
      <c r="V56" s="106">
        <v>12</v>
      </c>
      <c r="W56" s="106">
        <v>1</v>
      </c>
      <c r="X56" s="106">
        <v>0</v>
      </c>
      <c r="Y56" s="28"/>
      <c r="Z56" s="216">
        <f t="shared" si="5"/>
        <v>14.144736842105262</v>
      </c>
      <c r="AA56" s="216">
        <f t="shared" si="5"/>
        <v>97.674418604651152</v>
      </c>
      <c r="AB56" s="216">
        <f t="shared" si="6"/>
        <v>1644.7368421052631</v>
      </c>
      <c r="AC56" s="206">
        <f t="shared" si="8"/>
        <v>20</v>
      </c>
      <c r="AD56" s="216">
        <f t="shared" si="7"/>
        <v>11.627906976744185</v>
      </c>
    </row>
    <row r="57" spans="1:30" s="22" customFormat="1" ht="34.5" customHeight="1" thickBot="1">
      <c r="A57" s="107"/>
      <c r="B57" s="109" t="s">
        <v>46</v>
      </c>
      <c r="C57" s="110"/>
      <c r="D57" s="111"/>
      <c r="E57" s="112">
        <v>218</v>
      </c>
      <c r="F57" s="112">
        <v>32</v>
      </c>
      <c r="G57" s="112">
        <v>32</v>
      </c>
      <c r="H57" s="112">
        <v>7</v>
      </c>
      <c r="I57" s="112">
        <v>12</v>
      </c>
      <c r="J57" s="112">
        <v>1</v>
      </c>
      <c r="K57" s="112">
        <v>6</v>
      </c>
      <c r="L57" s="112">
        <v>0</v>
      </c>
      <c r="M57" s="112">
        <v>5</v>
      </c>
      <c r="N57" s="112">
        <v>12</v>
      </c>
      <c r="O57" s="112">
        <v>0</v>
      </c>
      <c r="P57" s="112">
        <v>3</v>
      </c>
      <c r="Q57" s="112">
        <v>2</v>
      </c>
      <c r="R57" s="112">
        <v>0</v>
      </c>
      <c r="S57" s="112">
        <v>0</v>
      </c>
      <c r="T57" s="112">
        <v>4</v>
      </c>
      <c r="U57" s="112">
        <v>1</v>
      </c>
      <c r="V57" s="112">
        <v>3</v>
      </c>
      <c r="W57" s="112">
        <v>0</v>
      </c>
      <c r="X57" s="112">
        <v>0</v>
      </c>
      <c r="Y57" s="113"/>
      <c r="Z57" s="217">
        <f t="shared" si="5"/>
        <v>14.678899082568808</v>
      </c>
      <c r="AA57" s="217">
        <f t="shared" si="5"/>
        <v>100</v>
      </c>
      <c r="AB57" s="217">
        <f t="shared" si="6"/>
        <v>5504.5871559633033</v>
      </c>
      <c r="AC57" s="218">
        <f t="shared" si="8"/>
        <v>50</v>
      </c>
      <c r="AD57" s="217">
        <f t="shared" si="7"/>
        <v>37.5</v>
      </c>
    </row>
    <row r="58" spans="1:30" s="22" customFormat="1" ht="34.5" customHeight="1" thickBot="1">
      <c r="A58" s="114"/>
      <c r="B58" s="115" t="s">
        <v>47</v>
      </c>
      <c r="C58" s="116"/>
      <c r="D58" s="117"/>
      <c r="E58" s="118">
        <v>2908</v>
      </c>
      <c r="F58" s="118">
        <v>302</v>
      </c>
      <c r="G58" s="118">
        <v>295</v>
      </c>
      <c r="H58" s="118">
        <v>85</v>
      </c>
      <c r="I58" s="118">
        <v>45</v>
      </c>
      <c r="J58" s="118">
        <v>12</v>
      </c>
      <c r="K58" s="118">
        <v>18</v>
      </c>
      <c r="L58" s="118">
        <v>0</v>
      </c>
      <c r="M58" s="118">
        <v>15</v>
      </c>
      <c r="N58" s="118">
        <v>45</v>
      </c>
      <c r="O58" s="118">
        <v>0</v>
      </c>
      <c r="P58" s="118">
        <v>46</v>
      </c>
      <c r="Q58" s="118">
        <v>26</v>
      </c>
      <c r="R58" s="118">
        <v>0</v>
      </c>
      <c r="S58" s="118">
        <v>1</v>
      </c>
      <c r="T58" s="118">
        <v>29</v>
      </c>
      <c r="U58" s="118">
        <v>5</v>
      </c>
      <c r="V58" s="118">
        <v>58</v>
      </c>
      <c r="W58" s="118">
        <v>7</v>
      </c>
      <c r="X58" s="118">
        <v>0</v>
      </c>
      <c r="Y58" s="119"/>
      <c r="Z58" s="219">
        <f t="shared" si="5"/>
        <v>10.385144429160935</v>
      </c>
      <c r="AA58" s="219">
        <f t="shared" si="5"/>
        <v>97.682119205298008</v>
      </c>
      <c r="AB58" s="219">
        <f t="shared" si="6"/>
        <v>1547.4552957359008</v>
      </c>
      <c r="AC58" s="220">
        <f t="shared" si="8"/>
        <v>40</v>
      </c>
      <c r="AD58" s="219">
        <f t="shared" si="7"/>
        <v>14.90066225165563</v>
      </c>
    </row>
    <row r="59" spans="1:30" s="22" customFormat="1" ht="34.5" customHeight="1" thickTop="1">
      <c r="A59" s="107"/>
      <c r="B59" s="120" t="s">
        <v>37</v>
      </c>
      <c r="C59" s="120"/>
      <c r="D59" s="121"/>
      <c r="E59" s="122">
        <v>756</v>
      </c>
      <c r="F59" s="122">
        <v>24</v>
      </c>
      <c r="G59" s="122">
        <v>21</v>
      </c>
      <c r="H59" s="122">
        <v>7</v>
      </c>
      <c r="I59" s="122">
        <v>0</v>
      </c>
      <c r="J59" s="122">
        <v>0</v>
      </c>
      <c r="K59" s="122">
        <v>0</v>
      </c>
      <c r="L59" s="122">
        <v>0</v>
      </c>
      <c r="M59" s="122">
        <v>0</v>
      </c>
      <c r="N59" s="122">
        <v>0</v>
      </c>
      <c r="O59" s="122">
        <v>0</v>
      </c>
      <c r="P59" s="122">
        <v>8</v>
      </c>
      <c r="Q59" s="122">
        <v>2</v>
      </c>
      <c r="R59" s="122">
        <v>0</v>
      </c>
      <c r="S59" s="122">
        <v>0</v>
      </c>
      <c r="T59" s="122">
        <v>0</v>
      </c>
      <c r="U59" s="122">
        <v>2</v>
      </c>
      <c r="V59" s="122">
        <v>2</v>
      </c>
      <c r="W59" s="122">
        <v>3</v>
      </c>
      <c r="X59" s="122">
        <v>0</v>
      </c>
      <c r="Y59" s="45"/>
      <c r="Z59" s="221">
        <f t="shared" si="5"/>
        <v>3.1746031746031744</v>
      </c>
      <c r="AA59" s="221">
        <f t="shared" si="5"/>
        <v>87.5</v>
      </c>
      <c r="AB59" s="221">
        <f t="shared" si="6"/>
        <v>0</v>
      </c>
      <c r="AC59" s="206" t="s">
        <v>64</v>
      </c>
      <c r="AD59" s="221">
        <f t="shared" si="7"/>
        <v>0</v>
      </c>
    </row>
    <row r="60" spans="1:30" s="22" customFormat="1" ht="34.5" customHeight="1">
      <c r="A60" s="107"/>
      <c r="B60" s="105" t="s">
        <v>38</v>
      </c>
      <c r="C60" s="105"/>
      <c r="D60" s="90"/>
      <c r="E60" s="106">
        <v>187</v>
      </c>
      <c r="F60" s="106">
        <v>8</v>
      </c>
      <c r="G60" s="106">
        <v>7</v>
      </c>
      <c r="H60" s="106">
        <v>2</v>
      </c>
      <c r="I60" s="106">
        <v>1</v>
      </c>
      <c r="J60" s="106">
        <v>0</v>
      </c>
      <c r="K60" s="106">
        <v>0</v>
      </c>
      <c r="L60" s="106">
        <v>0</v>
      </c>
      <c r="M60" s="106">
        <v>1</v>
      </c>
      <c r="N60" s="106">
        <v>1</v>
      </c>
      <c r="O60" s="106">
        <v>0</v>
      </c>
      <c r="P60" s="106">
        <v>3</v>
      </c>
      <c r="Q60" s="106">
        <v>0</v>
      </c>
      <c r="R60" s="106">
        <v>0</v>
      </c>
      <c r="S60" s="106">
        <v>0</v>
      </c>
      <c r="T60" s="106">
        <v>0</v>
      </c>
      <c r="U60" s="106">
        <v>0</v>
      </c>
      <c r="V60" s="106">
        <v>1</v>
      </c>
      <c r="W60" s="106">
        <v>1</v>
      </c>
      <c r="X60" s="106">
        <v>0</v>
      </c>
      <c r="Y60" s="28"/>
      <c r="Z60" s="216">
        <f t="shared" si="5"/>
        <v>4.2780748663101598</v>
      </c>
      <c r="AA60" s="216">
        <f t="shared" si="5"/>
        <v>87.5</v>
      </c>
      <c r="AB60" s="216">
        <f t="shared" si="6"/>
        <v>534.75935828877004</v>
      </c>
      <c r="AC60" s="206">
        <f t="shared" si="8"/>
        <v>0</v>
      </c>
      <c r="AD60" s="216">
        <f t="shared" si="7"/>
        <v>12.5</v>
      </c>
    </row>
    <row r="61" spans="1:30" s="22" customFormat="1" ht="34.5" customHeight="1">
      <c r="A61" s="107"/>
      <c r="B61" s="105" t="s">
        <v>39</v>
      </c>
      <c r="C61" s="105"/>
      <c r="D61" s="90"/>
      <c r="E61" s="106">
        <v>463</v>
      </c>
      <c r="F61" s="106">
        <v>18</v>
      </c>
      <c r="G61" s="106">
        <v>18</v>
      </c>
      <c r="H61" s="106">
        <v>4</v>
      </c>
      <c r="I61" s="106">
        <v>2</v>
      </c>
      <c r="J61" s="106">
        <v>1</v>
      </c>
      <c r="K61" s="106">
        <v>1</v>
      </c>
      <c r="L61" s="106">
        <v>0</v>
      </c>
      <c r="M61" s="106">
        <v>0</v>
      </c>
      <c r="N61" s="106">
        <v>2</v>
      </c>
      <c r="O61" s="106">
        <v>0</v>
      </c>
      <c r="P61" s="106">
        <v>6</v>
      </c>
      <c r="Q61" s="106">
        <v>0</v>
      </c>
      <c r="R61" s="106">
        <v>0</v>
      </c>
      <c r="S61" s="106">
        <v>0</v>
      </c>
      <c r="T61" s="106">
        <v>1</v>
      </c>
      <c r="U61" s="106">
        <v>0</v>
      </c>
      <c r="V61" s="106">
        <v>5</v>
      </c>
      <c r="W61" s="106">
        <v>0</v>
      </c>
      <c r="X61" s="106">
        <v>0</v>
      </c>
      <c r="Y61" s="28"/>
      <c r="Z61" s="216">
        <f t="shared" si="5"/>
        <v>3.8876889848812093</v>
      </c>
      <c r="AA61" s="216">
        <f t="shared" si="5"/>
        <v>100</v>
      </c>
      <c r="AB61" s="216">
        <f t="shared" si="6"/>
        <v>431.96544276457888</v>
      </c>
      <c r="AC61" s="206">
        <f t="shared" si="8"/>
        <v>50</v>
      </c>
      <c r="AD61" s="216">
        <f t="shared" si="7"/>
        <v>11.111111111111111</v>
      </c>
    </row>
    <row r="62" spans="1:30" s="22" customFormat="1" ht="34.5" customHeight="1">
      <c r="A62" s="107"/>
      <c r="B62" s="105" t="s">
        <v>40</v>
      </c>
      <c r="C62" s="105"/>
      <c r="D62" s="90"/>
      <c r="E62" s="106">
        <v>408</v>
      </c>
      <c r="F62" s="106">
        <v>21</v>
      </c>
      <c r="G62" s="106">
        <v>21</v>
      </c>
      <c r="H62" s="106">
        <v>3</v>
      </c>
      <c r="I62" s="106">
        <v>3</v>
      </c>
      <c r="J62" s="106">
        <v>1</v>
      </c>
      <c r="K62" s="106">
        <v>0</v>
      </c>
      <c r="L62" s="106">
        <v>0</v>
      </c>
      <c r="M62" s="106">
        <v>2</v>
      </c>
      <c r="N62" s="106">
        <v>3</v>
      </c>
      <c r="O62" s="106">
        <v>0</v>
      </c>
      <c r="P62" s="106">
        <v>9</v>
      </c>
      <c r="Q62" s="106">
        <v>2</v>
      </c>
      <c r="R62" s="106">
        <v>0</v>
      </c>
      <c r="S62" s="106">
        <v>0</v>
      </c>
      <c r="T62" s="106">
        <v>2</v>
      </c>
      <c r="U62" s="106">
        <v>0</v>
      </c>
      <c r="V62" s="106">
        <v>2</v>
      </c>
      <c r="W62" s="106">
        <v>0</v>
      </c>
      <c r="X62" s="106">
        <v>0</v>
      </c>
      <c r="Y62" s="28"/>
      <c r="Z62" s="216">
        <f t="shared" si="5"/>
        <v>5.1470588235294112</v>
      </c>
      <c r="AA62" s="216">
        <f t="shared" si="5"/>
        <v>100</v>
      </c>
      <c r="AB62" s="216">
        <f t="shared" si="6"/>
        <v>735.29411764705878</v>
      </c>
      <c r="AC62" s="206">
        <f t="shared" si="8"/>
        <v>0</v>
      </c>
      <c r="AD62" s="216">
        <f t="shared" si="7"/>
        <v>14.285714285714285</v>
      </c>
    </row>
    <row r="63" spans="1:30" s="22" customFormat="1" ht="34.5" customHeight="1">
      <c r="A63" s="108" t="s">
        <v>48</v>
      </c>
      <c r="B63" s="105" t="s">
        <v>42</v>
      </c>
      <c r="C63" s="105"/>
      <c r="D63" s="90"/>
      <c r="E63" s="106">
        <v>833</v>
      </c>
      <c r="F63" s="106">
        <v>64</v>
      </c>
      <c r="G63" s="106">
        <v>60</v>
      </c>
      <c r="H63" s="106">
        <v>22</v>
      </c>
      <c r="I63" s="106">
        <v>5</v>
      </c>
      <c r="J63" s="106">
        <v>0</v>
      </c>
      <c r="K63" s="106">
        <v>4</v>
      </c>
      <c r="L63" s="106">
        <v>0</v>
      </c>
      <c r="M63" s="106">
        <v>1</v>
      </c>
      <c r="N63" s="106">
        <v>5</v>
      </c>
      <c r="O63" s="106">
        <v>0</v>
      </c>
      <c r="P63" s="106">
        <v>12</v>
      </c>
      <c r="Q63" s="106">
        <v>1</v>
      </c>
      <c r="R63" s="106">
        <v>0</v>
      </c>
      <c r="S63" s="106">
        <v>1</v>
      </c>
      <c r="T63" s="106">
        <v>5</v>
      </c>
      <c r="U63" s="106">
        <v>5</v>
      </c>
      <c r="V63" s="106">
        <v>9</v>
      </c>
      <c r="W63" s="106">
        <v>4</v>
      </c>
      <c r="X63" s="106">
        <v>0</v>
      </c>
      <c r="Y63" s="28"/>
      <c r="Z63" s="216">
        <f t="shared" si="5"/>
        <v>7.6830732292917165</v>
      </c>
      <c r="AA63" s="216">
        <f t="shared" si="5"/>
        <v>93.75</v>
      </c>
      <c r="AB63" s="216">
        <f t="shared" si="6"/>
        <v>600.24009603841534</v>
      </c>
      <c r="AC63" s="206">
        <f t="shared" si="8"/>
        <v>80</v>
      </c>
      <c r="AD63" s="216">
        <f t="shared" si="7"/>
        <v>7.8125</v>
      </c>
    </row>
    <row r="64" spans="1:30" s="22" customFormat="1" ht="34.5" customHeight="1">
      <c r="A64" s="107"/>
      <c r="B64" s="105" t="s">
        <v>43</v>
      </c>
      <c r="C64" s="105"/>
      <c r="D64" s="90"/>
      <c r="E64" s="106">
        <v>788</v>
      </c>
      <c r="F64" s="106">
        <v>56</v>
      </c>
      <c r="G64" s="106">
        <v>54</v>
      </c>
      <c r="H64" s="106">
        <v>16</v>
      </c>
      <c r="I64" s="106">
        <v>6</v>
      </c>
      <c r="J64" s="106">
        <v>2</v>
      </c>
      <c r="K64" s="106">
        <v>2</v>
      </c>
      <c r="L64" s="106">
        <v>0</v>
      </c>
      <c r="M64" s="106">
        <v>2</v>
      </c>
      <c r="N64" s="106">
        <v>6</v>
      </c>
      <c r="O64" s="106">
        <v>0</v>
      </c>
      <c r="P64" s="106">
        <v>13</v>
      </c>
      <c r="Q64" s="106">
        <v>5</v>
      </c>
      <c r="R64" s="106">
        <v>0</v>
      </c>
      <c r="S64" s="106">
        <v>0</v>
      </c>
      <c r="T64" s="106">
        <v>2</v>
      </c>
      <c r="U64" s="106">
        <v>2</v>
      </c>
      <c r="V64" s="106">
        <v>10</v>
      </c>
      <c r="W64" s="106">
        <v>2</v>
      </c>
      <c r="X64" s="106">
        <v>0</v>
      </c>
      <c r="Y64" s="28"/>
      <c r="Z64" s="216">
        <f t="shared" si="5"/>
        <v>7.1065989847715745</v>
      </c>
      <c r="AA64" s="216">
        <f t="shared" si="5"/>
        <v>96.428571428571431</v>
      </c>
      <c r="AB64" s="216">
        <f t="shared" si="6"/>
        <v>761.42131979695432</v>
      </c>
      <c r="AC64" s="206">
        <f t="shared" si="8"/>
        <v>33.333333333333329</v>
      </c>
      <c r="AD64" s="216">
        <f t="shared" si="7"/>
        <v>10.714285714285714</v>
      </c>
    </row>
    <row r="65" spans="1:31" s="22" customFormat="1" ht="34.5" customHeight="1">
      <c r="A65" s="107"/>
      <c r="B65" s="105" t="s">
        <v>44</v>
      </c>
      <c r="C65" s="105"/>
      <c r="D65" s="90"/>
      <c r="E65" s="106">
        <v>484</v>
      </c>
      <c r="F65" s="106">
        <v>44</v>
      </c>
      <c r="G65" s="106">
        <v>42</v>
      </c>
      <c r="H65" s="106">
        <v>14</v>
      </c>
      <c r="I65" s="106">
        <v>7</v>
      </c>
      <c r="J65" s="106">
        <v>1</v>
      </c>
      <c r="K65" s="106">
        <v>3</v>
      </c>
      <c r="L65" s="106">
        <v>0</v>
      </c>
      <c r="M65" s="106">
        <v>3</v>
      </c>
      <c r="N65" s="106">
        <v>7</v>
      </c>
      <c r="O65" s="106">
        <v>0</v>
      </c>
      <c r="P65" s="106">
        <v>3</v>
      </c>
      <c r="Q65" s="106">
        <v>4</v>
      </c>
      <c r="R65" s="106">
        <v>1</v>
      </c>
      <c r="S65" s="106">
        <v>0</v>
      </c>
      <c r="T65" s="106">
        <v>3</v>
      </c>
      <c r="U65" s="106">
        <v>2</v>
      </c>
      <c r="V65" s="106">
        <v>8</v>
      </c>
      <c r="W65" s="106">
        <v>2</v>
      </c>
      <c r="X65" s="106">
        <v>0</v>
      </c>
      <c r="Y65" s="28"/>
      <c r="Z65" s="216">
        <f t="shared" ref="Z65:AA69" si="9">F65/E65*100</f>
        <v>9.0909090909090917</v>
      </c>
      <c r="AA65" s="216">
        <f t="shared" si="9"/>
        <v>95.454545454545453</v>
      </c>
      <c r="AB65" s="216">
        <f t="shared" si="6"/>
        <v>1446.2809917355373</v>
      </c>
      <c r="AC65" s="206">
        <f t="shared" si="8"/>
        <v>42.857142857142854</v>
      </c>
      <c r="AD65" s="216">
        <f t="shared" si="7"/>
        <v>15.909090909090908</v>
      </c>
    </row>
    <row r="66" spans="1:31" s="22" customFormat="1" ht="34.5" customHeight="1">
      <c r="A66" s="107"/>
      <c r="B66" s="105" t="s">
        <v>45</v>
      </c>
      <c r="C66" s="105"/>
      <c r="D66" s="90"/>
      <c r="E66" s="106">
        <v>378</v>
      </c>
      <c r="F66" s="106">
        <v>32</v>
      </c>
      <c r="G66" s="106">
        <v>30</v>
      </c>
      <c r="H66" s="106">
        <v>11</v>
      </c>
      <c r="I66" s="106">
        <v>8</v>
      </c>
      <c r="J66" s="106">
        <v>1</v>
      </c>
      <c r="K66" s="106">
        <v>4</v>
      </c>
      <c r="L66" s="106">
        <v>0</v>
      </c>
      <c r="M66" s="106">
        <v>3</v>
      </c>
      <c r="N66" s="106">
        <v>8</v>
      </c>
      <c r="O66" s="106">
        <v>0</v>
      </c>
      <c r="P66" s="106">
        <v>4</v>
      </c>
      <c r="Q66" s="106">
        <v>0</v>
      </c>
      <c r="R66" s="106">
        <v>0</v>
      </c>
      <c r="S66" s="106">
        <v>0</v>
      </c>
      <c r="T66" s="106">
        <v>2</v>
      </c>
      <c r="U66" s="106">
        <v>0</v>
      </c>
      <c r="V66" s="106">
        <v>5</v>
      </c>
      <c r="W66" s="106">
        <v>2</v>
      </c>
      <c r="X66" s="106">
        <v>0</v>
      </c>
      <c r="Y66" s="28"/>
      <c r="Z66" s="216">
        <f t="shared" si="9"/>
        <v>8.4656084656084651</v>
      </c>
      <c r="AA66" s="216">
        <f t="shared" si="9"/>
        <v>93.75</v>
      </c>
      <c r="AB66" s="216">
        <f t="shared" si="6"/>
        <v>2116.4021164021165</v>
      </c>
      <c r="AC66" s="206">
        <f t="shared" si="8"/>
        <v>50</v>
      </c>
      <c r="AD66" s="216">
        <f t="shared" si="7"/>
        <v>25</v>
      </c>
    </row>
    <row r="67" spans="1:31" s="22" customFormat="1" ht="34.5" customHeight="1" thickBot="1">
      <c r="A67" s="107"/>
      <c r="B67" s="109" t="s">
        <v>46</v>
      </c>
      <c r="C67" s="110"/>
      <c r="D67" s="111"/>
      <c r="E67" s="112">
        <v>388</v>
      </c>
      <c r="F67" s="112">
        <v>42</v>
      </c>
      <c r="G67" s="112">
        <v>41</v>
      </c>
      <c r="H67" s="112">
        <v>12</v>
      </c>
      <c r="I67" s="112">
        <v>7</v>
      </c>
      <c r="J67" s="112">
        <v>0</v>
      </c>
      <c r="K67" s="112">
        <v>5</v>
      </c>
      <c r="L67" s="112">
        <v>0</v>
      </c>
      <c r="M67" s="112">
        <v>2</v>
      </c>
      <c r="N67" s="112">
        <v>7</v>
      </c>
      <c r="O67" s="112">
        <v>0</v>
      </c>
      <c r="P67" s="112">
        <v>7</v>
      </c>
      <c r="Q67" s="112">
        <v>4</v>
      </c>
      <c r="R67" s="112">
        <v>0</v>
      </c>
      <c r="S67" s="112">
        <v>0</v>
      </c>
      <c r="T67" s="112">
        <v>0</v>
      </c>
      <c r="U67" s="112">
        <v>1</v>
      </c>
      <c r="V67" s="112">
        <v>10</v>
      </c>
      <c r="W67" s="112">
        <v>1</v>
      </c>
      <c r="X67" s="112">
        <v>0</v>
      </c>
      <c r="Y67" s="113"/>
      <c r="Z67" s="217">
        <f t="shared" si="9"/>
        <v>10.824742268041238</v>
      </c>
      <c r="AA67" s="217">
        <f t="shared" si="9"/>
        <v>97.61904761904762</v>
      </c>
      <c r="AB67" s="217">
        <f t="shared" si="6"/>
        <v>1804.123711340206</v>
      </c>
      <c r="AC67" s="218">
        <f t="shared" si="8"/>
        <v>71.428571428571431</v>
      </c>
      <c r="AD67" s="217">
        <f t="shared" si="7"/>
        <v>16.666666666666664</v>
      </c>
    </row>
    <row r="68" spans="1:31" s="22" customFormat="1" ht="34.5" customHeight="1" thickBot="1">
      <c r="A68" s="114"/>
      <c r="B68" s="115" t="s">
        <v>47</v>
      </c>
      <c r="C68" s="116"/>
      <c r="D68" s="117"/>
      <c r="E68" s="118">
        <v>4685</v>
      </c>
      <c r="F68" s="118">
        <v>309</v>
      </c>
      <c r="G68" s="118">
        <v>294</v>
      </c>
      <c r="H68" s="118">
        <v>91</v>
      </c>
      <c r="I68" s="118">
        <v>39</v>
      </c>
      <c r="J68" s="118">
        <v>6</v>
      </c>
      <c r="K68" s="118">
        <v>19</v>
      </c>
      <c r="L68" s="118">
        <v>0</v>
      </c>
      <c r="M68" s="118">
        <v>14</v>
      </c>
      <c r="N68" s="118">
        <v>39</v>
      </c>
      <c r="O68" s="118">
        <v>0</v>
      </c>
      <c r="P68" s="118">
        <v>65</v>
      </c>
      <c r="Q68" s="118">
        <v>18</v>
      </c>
      <c r="R68" s="118">
        <v>1</v>
      </c>
      <c r="S68" s="118">
        <v>1</v>
      </c>
      <c r="T68" s="118">
        <v>15</v>
      </c>
      <c r="U68" s="118">
        <v>12</v>
      </c>
      <c r="V68" s="118">
        <v>52</v>
      </c>
      <c r="W68" s="118">
        <v>15</v>
      </c>
      <c r="X68" s="118">
        <v>0</v>
      </c>
      <c r="Y68" s="119"/>
      <c r="Z68" s="219">
        <f t="shared" si="9"/>
        <v>6.595517609391675</v>
      </c>
      <c r="AA68" s="219">
        <f t="shared" si="9"/>
        <v>95.145631067961162</v>
      </c>
      <c r="AB68" s="219">
        <f t="shared" si="6"/>
        <v>832.44397011739591</v>
      </c>
      <c r="AC68" s="220">
        <f t="shared" si="8"/>
        <v>48.717948717948715</v>
      </c>
      <c r="AD68" s="219">
        <f t="shared" si="7"/>
        <v>12.621359223300971</v>
      </c>
    </row>
    <row r="69" spans="1:31" s="22" customFormat="1" ht="34.5" customHeight="1" thickTop="1">
      <c r="A69" s="98"/>
      <c r="B69" s="99" t="s">
        <v>36</v>
      </c>
      <c r="C69" s="100"/>
      <c r="D69" s="101"/>
      <c r="E69" s="122">
        <v>7593</v>
      </c>
      <c r="F69" s="122">
        <v>611</v>
      </c>
      <c r="G69" s="122">
        <v>589</v>
      </c>
      <c r="H69" s="122">
        <v>176</v>
      </c>
      <c r="I69" s="122">
        <v>84</v>
      </c>
      <c r="J69" s="122">
        <v>18</v>
      </c>
      <c r="K69" s="122">
        <v>37</v>
      </c>
      <c r="L69" s="122">
        <v>0</v>
      </c>
      <c r="M69" s="122">
        <v>29</v>
      </c>
      <c r="N69" s="122">
        <v>84</v>
      </c>
      <c r="O69" s="122">
        <v>0</v>
      </c>
      <c r="P69" s="122">
        <v>111</v>
      </c>
      <c r="Q69" s="122">
        <v>44</v>
      </c>
      <c r="R69" s="122">
        <v>1</v>
      </c>
      <c r="S69" s="122">
        <v>2</v>
      </c>
      <c r="T69" s="122">
        <v>44</v>
      </c>
      <c r="U69" s="122">
        <v>17</v>
      </c>
      <c r="V69" s="122">
        <v>110</v>
      </c>
      <c r="W69" s="122">
        <v>22</v>
      </c>
      <c r="X69" s="122">
        <v>0</v>
      </c>
      <c r="Y69" s="45"/>
      <c r="Z69" s="221">
        <f>F69/E69*100</f>
        <v>8.0468852890820486</v>
      </c>
      <c r="AA69" s="221">
        <f t="shared" si="9"/>
        <v>96.399345335515548</v>
      </c>
      <c r="AB69" s="221">
        <f t="shared" si="6"/>
        <v>1106.2821019359935</v>
      </c>
      <c r="AC69" s="213">
        <f t="shared" si="8"/>
        <v>44.047619047619044</v>
      </c>
      <c r="AD69" s="221">
        <f t="shared" si="7"/>
        <v>13.747954173486088</v>
      </c>
    </row>
    <row r="70" spans="1:31" s="39" customFormat="1" ht="30" customHeight="1">
      <c r="A70" s="123"/>
      <c r="B70" s="123"/>
      <c r="C70" s="123"/>
      <c r="D70" s="124"/>
      <c r="E70" s="124"/>
      <c r="F70" s="124"/>
      <c r="G70" s="124"/>
      <c r="H70" s="124"/>
      <c r="I70" s="124"/>
      <c r="J70" s="124"/>
      <c r="K70" s="124"/>
      <c r="L70" s="124"/>
      <c r="M70" s="124"/>
      <c r="N70" s="124"/>
      <c r="O70" s="124"/>
      <c r="P70" s="124"/>
      <c r="Q70" s="124"/>
      <c r="R70" s="124"/>
      <c r="S70" s="124"/>
      <c r="T70" s="124"/>
      <c r="U70" s="124"/>
      <c r="V70" s="124"/>
      <c r="W70" s="124"/>
      <c r="X70" s="124"/>
      <c r="Y70" s="20"/>
      <c r="Z70" s="204"/>
      <c r="AA70" s="20"/>
      <c r="AB70" s="20"/>
      <c r="AC70" s="21"/>
      <c r="AD70" s="20"/>
    </row>
    <row r="71" spans="1:31" s="7" customFormat="1" ht="33" customHeight="1">
      <c r="A71" s="1"/>
      <c r="B71" s="1"/>
      <c r="C71" s="1"/>
      <c r="D71" s="1"/>
      <c r="E71" s="79" t="s">
        <v>117</v>
      </c>
      <c r="F71" s="1"/>
      <c r="G71" s="1"/>
      <c r="H71" s="1"/>
      <c r="I71" s="1"/>
      <c r="J71" s="1"/>
      <c r="K71" s="80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209"/>
      <c r="AA71" s="1"/>
      <c r="AB71" s="1"/>
      <c r="AC71" s="1"/>
      <c r="AD71" s="1"/>
    </row>
    <row r="72" spans="1:31" s="86" customFormat="1" ht="30" customHeight="1">
      <c r="A72" s="8" t="s">
        <v>52</v>
      </c>
      <c r="B72" s="8"/>
      <c r="C72" s="10"/>
      <c r="D72" s="82"/>
      <c r="E72" s="83"/>
      <c r="F72" s="82"/>
      <c r="G72" s="82"/>
      <c r="H72" s="82"/>
      <c r="I72" s="82"/>
      <c r="J72" s="82"/>
      <c r="K72" s="84"/>
      <c r="L72" s="82"/>
      <c r="M72" s="82"/>
      <c r="N72" s="82"/>
      <c r="O72" s="82"/>
      <c r="P72" s="82"/>
      <c r="Q72" s="82"/>
      <c r="R72" s="82"/>
      <c r="S72" s="82"/>
      <c r="T72" s="82"/>
      <c r="U72" s="82"/>
      <c r="V72" s="82"/>
      <c r="W72" s="82"/>
      <c r="X72" s="82"/>
      <c r="Y72" s="210"/>
      <c r="Z72" s="210"/>
      <c r="AA72" s="435" t="s">
        <v>55</v>
      </c>
      <c r="AB72" s="435"/>
      <c r="AC72" s="435"/>
      <c r="AD72" s="435"/>
    </row>
    <row r="73" spans="1:31" s="16" customFormat="1" ht="30" customHeight="1">
      <c r="A73" s="296" t="s">
        <v>3</v>
      </c>
      <c r="B73" s="297"/>
      <c r="C73" s="298"/>
      <c r="D73" s="283" t="s">
        <v>4</v>
      </c>
      <c r="E73" s="266" t="s">
        <v>112</v>
      </c>
      <c r="F73" s="266" t="s">
        <v>6</v>
      </c>
      <c r="G73" s="266" t="s">
        <v>7</v>
      </c>
      <c r="H73" s="305" t="s">
        <v>8</v>
      </c>
      <c r="I73" s="306"/>
      <c r="J73" s="306"/>
      <c r="K73" s="306"/>
      <c r="L73" s="306"/>
      <c r="M73" s="306"/>
      <c r="N73" s="306"/>
      <c r="O73" s="306"/>
      <c r="P73" s="306"/>
      <c r="Q73" s="306"/>
      <c r="R73" s="306"/>
      <c r="S73" s="306"/>
      <c r="T73" s="306"/>
      <c r="U73" s="306"/>
      <c r="V73" s="307"/>
      <c r="W73" s="283" t="s">
        <v>9</v>
      </c>
      <c r="X73" s="283" t="s">
        <v>10</v>
      </c>
      <c r="Y73" s="292" t="s">
        <v>11</v>
      </c>
      <c r="Z73" s="292" t="s">
        <v>12</v>
      </c>
      <c r="AA73" s="292" t="s">
        <v>13</v>
      </c>
      <c r="AB73" s="292" t="s">
        <v>14</v>
      </c>
      <c r="AC73" s="292" t="s">
        <v>15</v>
      </c>
      <c r="AD73" s="292" t="s">
        <v>16</v>
      </c>
    </row>
    <row r="74" spans="1:31" s="16" customFormat="1" ht="30" customHeight="1">
      <c r="A74" s="299"/>
      <c r="B74" s="300"/>
      <c r="C74" s="301"/>
      <c r="D74" s="284"/>
      <c r="E74" s="267"/>
      <c r="F74" s="267"/>
      <c r="G74" s="267"/>
      <c r="H74" s="283" t="s">
        <v>17</v>
      </c>
      <c r="I74" s="286" t="s">
        <v>56</v>
      </c>
      <c r="J74" s="287"/>
      <c r="K74" s="287"/>
      <c r="L74" s="287"/>
      <c r="M74" s="287"/>
      <c r="N74" s="288"/>
      <c r="O74" s="266" t="s">
        <v>19</v>
      </c>
      <c r="P74" s="266" t="s">
        <v>20</v>
      </c>
      <c r="Q74" s="266" t="s">
        <v>21</v>
      </c>
      <c r="R74" s="266" t="s">
        <v>22</v>
      </c>
      <c r="S74" s="266" t="s">
        <v>23</v>
      </c>
      <c r="T74" s="266" t="s">
        <v>24</v>
      </c>
      <c r="U74" s="266" t="s">
        <v>25</v>
      </c>
      <c r="V74" s="266" t="s">
        <v>26</v>
      </c>
      <c r="W74" s="284"/>
      <c r="X74" s="284"/>
      <c r="Y74" s="293"/>
      <c r="Z74" s="293"/>
      <c r="AA74" s="293"/>
      <c r="AB74" s="293"/>
      <c r="AC74" s="293"/>
      <c r="AD74" s="293"/>
    </row>
    <row r="75" spans="1:31" s="16" customFormat="1" ht="30" customHeight="1">
      <c r="A75" s="299"/>
      <c r="B75" s="300"/>
      <c r="C75" s="301"/>
      <c r="D75" s="284"/>
      <c r="E75" s="267"/>
      <c r="F75" s="267"/>
      <c r="G75" s="267"/>
      <c r="H75" s="284"/>
      <c r="I75" s="289"/>
      <c r="J75" s="290"/>
      <c r="K75" s="290"/>
      <c r="L75" s="290"/>
      <c r="M75" s="290"/>
      <c r="N75" s="291"/>
      <c r="O75" s="267"/>
      <c r="P75" s="267"/>
      <c r="Q75" s="267"/>
      <c r="R75" s="267"/>
      <c r="S75" s="267"/>
      <c r="T75" s="267"/>
      <c r="U75" s="267"/>
      <c r="V75" s="267"/>
      <c r="W75" s="284"/>
      <c r="X75" s="284"/>
      <c r="Y75" s="293"/>
      <c r="Z75" s="293"/>
      <c r="AA75" s="293"/>
      <c r="AB75" s="293"/>
      <c r="AC75" s="293"/>
      <c r="AD75" s="293"/>
    </row>
    <row r="76" spans="1:31" s="16" customFormat="1" ht="30" customHeight="1">
      <c r="A76" s="299"/>
      <c r="B76" s="300"/>
      <c r="C76" s="301"/>
      <c r="D76" s="284"/>
      <c r="E76" s="267"/>
      <c r="F76" s="267"/>
      <c r="G76" s="267"/>
      <c r="H76" s="284"/>
      <c r="I76" s="269" t="s">
        <v>27</v>
      </c>
      <c r="J76" s="269" t="s">
        <v>28</v>
      </c>
      <c r="K76" s="272" t="s">
        <v>29</v>
      </c>
      <c r="L76" s="17"/>
      <c r="M76" s="275" t="s">
        <v>30</v>
      </c>
      <c r="N76" s="278" t="s">
        <v>57</v>
      </c>
      <c r="O76" s="267"/>
      <c r="P76" s="267"/>
      <c r="Q76" s="267"/>
      <c r="R76" s="267"/>
      <c r="S76" s="267"/>
      <c r="T76" s="267"/>
      <c r="U76" s="267"/>
      <c r="V76" s="267"/>
      <c r="W76" s="284"/>
      <c r="X76" s="284"/>
      <c r="Y76" s="293"/>
      <c r="Z76" s="293"/>
      <c r="AA76" s="293"/>
      <c r="AB76" s="293"/>
      <c r="AC76" s="293"/>
      <c r="AD76" s="293"/>
    </row>
    <row r="77" spans="1:31" s="16" customFormat="1" ht="30" customHeight="1">
      <c r="A77" s="299"/>
      <c r="B77" s="300"/>
      <c r="C77" s="301"/>
      <c r="D77" s="284"/>
      <c r="E77" s="267"/>
      <c r="F77" s="267"/>
      <c r="G77" s="267"/>
      <c r="H77" s="284"/>
      <c r="I77" s="270"/>
      <c r="J77" s="270"/>
      <c r="K77" s="273"/>
      <c r="L77" s="281" t="s">
        <v>32</v>
      </c>
      <c r="M77" s="276"/>
      <c r="N77" s="279"/>
      <c r="O77" s="267"/>
      <c r="P77" s="267"/>
      <c r="Q77" s="267"/>
      <c r="R77" s="267"/>
      <c r="S77" s="267"/>
      <c r="T77" s="267"/>
      <c r="U77" s="267"/>
      <c r="V77" s="267"/>
      <c r="W77" s="284"/>
      <c r="X77" s="284"/>
      <c r="Y77" s="293"/>
      <c r="Z77" s="293"/>
      <c r="AA77" s="293"/>
      <c r="AB77" s="293"/>
      <c r="AC77" s="293"/>
      <c r="AD77" s="293"/>
    </row>
    <row r="78" spans="1:31" s="16" customFormat="1" ht="53.25" customHeight="1">
      <c r="A78" s="302"/>
      <c r="B78" s="303"/>
      <c r="C78" s="304"/>
      <c r="D78" s="285"/>
      <c r="E78" s="268"/>
      <c r="F78" s="268"/>
      <c r="G78" s="268"/>
      <c r="H78" s="285"/>
      <c r="I78" s="271"/>
      <c r="J78" s="271"/>
      <c r="K78" s="274"/>
      <c r="L78" s="282"/>
      <c r="M78" s="277"/>
      <c r="N78" s="280"/>
      <c r="O78" s="268"/>
      <c r="P78" s="268"/>
      <c r="Q78" s="268"/>
      <c r="R78" s="268"/>
      <c r="S78" s="268"/>
      <c r="T78" s="268"/>
      <c r="U78" s="268"/>
      <c r="V78" s="268"/>
      <c r="W78" s="285"/>
      <c r="X78" s="285"/>
      <c r="Y78" s="294"/>
      <c r="Z78" s="294"/>
      <c r="AA78" s="294"/>
      <c r="AB78" s="294"/>
      <c r="AC78" s="294"/>
      <c r="AD78" s="294"/>
    </row>
    <row r="79" spans="1:31" s="22" customFormat="1" ht="18" customHeight="1">
      <c r="A79" s="18"/>
      <c r="B79" s="18"/>
      <c r="C79" s="18"/>
      <c r="D79" s="125"/>
      <c r="E79" s="125"/>
      <c r="F79" s="125"/>
      <c r="G79" s="125"/>
      <c r="H79" s="125"/>
      <c r="I79" s="125"/>
      <c r="J79" s="125"/>
      <c r="K79" s="19"/>
      <c r="L79" s="125"/>
      <c r="M79" s="125"/>
      <c r="N79" s="125"/>
      <c r="O79" s="125"/>
      <c r="P79" s="125"/>
      <c r="Q79" s="125"/>
      <c r="R79" s="125"/>
      <c r="S79" s="125"/>
      <c r="T79" s="125"/>
      <c r="U79" s="125"/>
      <c r="V79" s="125"/>
      <c r="W79" s="125"/>
      <c r="X79" s="125"/>
      <c r="Y79" s="204"/>
      <c r="Z79" s="204"/>
      <c r="AA79" s="204"/>
      <c r="AB79" s="204"/>
      <c r="AC79" s="205"/>
      <c r="AD79" s="204"/>
    </row>
    <row r="80" spans="1:31" s="22" customFormat="1" ht="34.5" customHeight="1">
      <c r="A80" s="23" t="s">
        <v>33</v>
      </c>
      <c r="B80" s="24"/>
      <c r="C80" s="25"/>
      <c r="D80" s="90"/>
      <c r="E80" s="54">
        <v>0</v>
      </c>
      <c r="F80" s="54">
        <v>0</v>
      </c>
      <c r="G80" s="54">
        <v>0</v>
      </c>
      <c r="H80" s="54">
        <v>0</v>
      </c>
      <c r="I80" s="54">
        <v>0</v>
      </c>
      <c r="J80" s="54">
        <v>0</v>
      </c>
      <c r="K80" s="54">
        <v>0</v>
      </c>
      <c r="L80" s="54">
        <v>0</v>
      </c>
      <c r="M80" s="54">
        <v>0</v>
      </c>
      <c r="N80" s="54">
        <v>0</v>
      </c>
      <c r="O80" s="54">
        <v>0</v>
      </c>
      <c r="P80" s="54">
        <v>0</v>
      </c>
      <c r="Q80" s="54">
        <v>0</v>
      </c>
      <c r="R80" s="54">
        <v>0</v>
      </c>
      <c r="S80" s="54">
        <v>0</v>
      </c>
      <c r="T80" s="54">
        <v>0</v>
      </c>
      <c r="U80" s="54">
        <v>0</v>
      </c>
      <c r="V80" s="54">
        <v>0</v>
      </c>
      <c r="W80" s="54">
        <v>0</v>
      </c>
      <c r="X80" s="54">
        <v>0</v>
      </c>
      <c r="Y80" s="28"/>
      <c r="Z80" s="206" t="s">
        <v>64</v>
      </c>
      <c r="AA80" s="206" t="s">
        <v>64</v>
      </c>
      <c r="AB80" s="206" t="s">
        <v>64</v>
      </c>
      <c r="AC80" s="206" t="s">
        <v>64</v>
      </c>
      <c r="AD80" s="206" t="s">
        <v>64</v>
      </c>
      <c r="AE80" s="222"/>
    </row>
    <row r="81" spans="1:31" s="22" customFormat="1" ht="34.5" customHeight="1" thickBot="1">
      <c r="A81" s="92" t="s">
        <v>35</v>
      </c>
      <c r="B81" s="93"/>
      <c r="C81" s="94"/>
      <c r="D81" s="95"/>
      <c r="E81" s="96">
        <v>0</v>
      </c>
      <c r="F81" s="96">
        <v>0</v>
      </c>
      <c r="G81" s="96">
        <v>0</v>
      </c>
      <c r="H81" s="96">
        <v>0</v>
      </c>
      <c r="I81" s="96">
        <v>0</v>
      </c>
      <c r="J81" s="96">
        <v>0</v>
      </c>
      <c r="K81" s="96">
        <v>0</v>
      </c>
      <c r="L81" s="96">
        <v>0</v>
      </c>
      <c r="M81" s="96">
        <v>0</v>
      </c>
      <c r="N81" s="96">
        <v>0</v>
      </c>
      <c r="O81" s="96">
        <v>0</v>
      </c>
      <c r="P81" s="96">
        <v>0</v>
      </c>
      <c r="Q81" s="96">
        <v>0</v>
      </c>
      <c r="R81" s="96">
        <v>0</v>
      </c>
      <c r="S81" s="96">
        <v>0</v>
      </c>
      <c r="T81" s="96">
        <v>0</v>
      </c>
      <c r="U81" s="96">
        <v>0</v>
      </c>
      <c r="V81" s="96">
        <v>0</v>
      </c>
      <c r="W81" s="96">
        <v>0</v>
      </c>
      <c r="X81" s="96">
        <v>0</v>
      </c>
      <c r="Y81" s="36"/>
      <c r="Z81" s="212" t="s">
        <v>64</v>
      </c>
      <c r="AA81" s="212" t="s">
        <v>64</v>
      </c>
      <c r="AB81" s="212" t="s">
        <v>64</v>
      </c>
      <c r="AC81" s="212" t="s">
        <v>64</v>
      </c>
      <c r="AD81" s="212" t="s">
        <v>64</v>
      </c>
      <c r="AE81" s="222"/>
    </row>
    <row r="82" spans="1:31" s="22" customFormat="1" ht="34.5" customHeight="1" thickTop="1">
      <c r="A82" s="98"/>
      <c r="B82" s="99" t="s">
        <v>36</v>
      </c>
      <c r="C82" s="100"/>
      <c r="D82" s="101"/>
      <c r="E82" s="71">
        <v>0</v>
      </c>
      <c r="F82" s="71">
        <v>0</v>
      </c>
      <c r="G82" s="71">
        <v>0</v>
      </c>
      <c r="H82" s="71">
        <v>0</v>
      </c>
      <c r="I82" s="71">
        <v>0</v>
      </c>
      <c r="J82" s="71">
        <v>0</v>
      </c>
      <c r="K82" s="71">
        <v>0</v>
      </c>
      <c r="L82" s="71">
        <v>0</v>
      </c>
      <c r="M82" s="71">
        <v>0</v>
      </c>
      <c r="N82" s="71">
        <v>0</v>
      </c>
      <c r="O82" s="71">
        <v>0</v>
      </c>
      <c r="P82" s="71">
        <v>0</v>
      </c>
      <c r="Q82" s="71">
        <v>0</v>
      </c>
      <c r="R82" s="71">
        <v>0</v>
      </c>
      <c r="S82" s="71">
        <v>0</v>
      </c>
      <c r="T82" s="71">
        <v>0</v>
      </c>
      <c r="U82" s="71">
        <v>0</v>
      </c>
      <c r="V82" s="71">
        <v>0</v>
      </c>
      <c r="W82" s="71">
        <v>0</v>
      </c>
      <c r="X82" s="71">
        <v>0</v>
      </c>
      <c r="Y82" s="45"/>
      <c r="Z82" s="213" t="s">
        <v>64</v>
      </c>
      <c r="AA82" s="213" t="s">
        <v>64</v>
      </c>
      <c r="AB82" s="213" t="s">
        <v>64</v>
      </c>
      <c r="AC82" s="213" t="s">
        <v>64</v>
      </c>
      <c r="AD82" s="213" t="s">
        <v>64</v>
      </c>
      <c r="AE82" s="222"/>
    </row>
    <row r="83" spans="1:31" s="103" customFormat="1" ht="17.25" customHeight="1">
      <c r="A83" s="265"/>
      <c r="B83" s="265"/>
      <c r="C83" s="265"/>
      <c r="D83" s="48"/>
      <c r="E83" s="48"/>
      <c r="F83" s="48"/>
      <c r="G83" s="48"/>
      <c r="H83" s="48"/>
      <c r="I83" s="48"/>
      <c r="J83" s="48"/>
      <c r="K83" s="48"/>
      <c r="L83" s="48"/>
      <c r="M83" s="48"/>
      <c r="N83" s="48"/>
      <c r="O83" s="48"/>
      <c r="P83" s="48"/>
      <c r="Q83" s="48"/>
      <c r="R83" s="48"/>
      <c r="S83" s="48"/>
      <c r="T83" s="48"/>
      <c r="U83" s="48"/>
      <c r="V83" s="48"/>
      <c r="W83" s="48"/>
      <c r="X83" s="48"/>
      <c r="Y83" s="215"/>
      <c r="Z83" s="215"/>
      <c r="AA83" s="215"/>
      <c r="AB83" s="215"/>
      <c r="AC83" s="215"/>
      <c r="AD83" s="215"/>
      <c r="AE83" s="223"/>
    </row>
    <row r="84" spans="1:31" s="22" customFormat="1" ht="34.5" customHeight="1">
      <c r="A84" s="104"/>
      <c r="B84" s="105" t="s">
        <v>37</v>
      </c>
      <c r="C84" s="105"/>
      <c r="D84" s="90"/>
      <c r="E84" s="54">
        <v>0</v>
      </c>
      <c r="F84" s="54">
        <v>0</v>
      </c>
      <c r="G84" s="54">
        <v>0</v>
      </c>
      <c r="H84" s="54">
        <v>0</v>
      </c>
      <c r="I84" s="54">
        <v>0</v>
      </c>
      <c r="J84" s="54">
        <v>0</v>
      </c>
      <c r="K84" s="54">
        <v>0</v>
      </c>
      <c r="L84" s="54">
        <v>0</v>
      </c>
      <c r="M84" s="54">
        <v>0</v>
      </c>
      <c r="N84" s="54">
        <v>0</v>
      </c>
      <c r="O84" s="54">
        <v>0</v>
      </c>
      <c r="P84" s="54">
        <v>0</v>
      </c>
      <c r="Q84" s="54">
        <v>0</v>
      </c>
      <c r="R84" s="54">
        <v>0</v>
      </c>
      <c r="S84" s="54">
        <v>0</v>
      </c>
      <c r="T84" s="54">
        <v>0</v>
      </c>
      <c r="U84" s="54">
        <v>0</v>
      </c>
      <c r="V84" s="54">
        <v>0</v>
      </c>
      <c r="W84" s="54">
        <v>0</v>
      </c>
      <c r="X84" s="54">
        <v>0</v>
      </c>
      <c r="Y84" s="28"/>
      <c r="Z84" s="206" t="s">
        <v>64</v>
      </c>
      <c r="AA84" s="206" t="s">
        <v>64</v>
      </c>
      <c r="AB84" s="206" t="s">
        <v>64</v>
      </c>
      <c r="AC84" s="206" t="s">
        <v>64</v>
      </c>
      <c r="AD84" s="206" t="s">
        <v>64</v>
      </c>
      <c r="AE84" s="222"/>
    </row>
    <row r="85" spans="1:31" s="22" customFormat="1" ht="34.5" customHeight="1">
      <c r="A85" s="107"/>
      <c r="B85" s="105" t="s">
        <v>38</v>
      </c>
      <c r="C85" s="105"/>
      <c r="D85" s="90"/>
      <c r="E85" s="54">
        <v>23</v>
      </c>
      <c r="F85" s="54">
        <v>0</v>
      </c>
      <c r="G85" s="54">
        <v>0</v>
      </c>
      <c r="H85" s="54">
        <v>0</v>
      </c>
      <c r="I85" s="54">
        <v>0</v>
      </c>
      <c r="J85" s="54">
        <v>0</v>
      </c>
      <c r="K85" s="54">
        <v>0</v>
      </c>
      <c r="L85" s="54">
        <v>0</v>
      </c>
      <c r="M85" s="54">
        <v>0</v>
      </c>
      <c r="N85" s="54">
        <v>0</v>
      </c>
      <c r="O85" s="54">
        <v>0</v>
      </c>
      <c r="P85" s="54">
        <v>0</v>
      </c>
      <c r="Q85" s="54">
        <v>0</v>
      </c>
      <c r="R85" s="54">
        <v>0</v>
      </c>
      <c r="S85" s="54">
        <v>0</v>
      </c>
      <c r="T85" s="54">
        <v>0</v>
      </c>
      <c r="U85" s="54">
        <v>0</v>
      </c>
      <c r="V85" s="54">
        <v>0</v>
      </c>
      <c r="W85" s="54">
        <v>0</v>
      </c>
      <c r="X85" s="54">
        <v>0</v>
      </c>
      <c r="Y85" s="28"/>
      <c r="Z85" s="206">
        <f t="shared" ref="Z85:AA100" si="10">F85/E85*100</f>
        <v>0</v>
      </c>
      <c r="AA85" s="206" t="s">
        <v>64</v>
      </c>
      <c r="AB85" s="206">
        <f t="shared" ref="AB85:AB104" si="11">N85/E85*100000</f>
        <v>0</v>
      </c>
      <c r="AC85" s="206" t="s">
        <v>64</v>
      </c>
      <c r="AD85" s="206" t="s">
        <v>64</v>
      </c>
      <c r="AE85" s="222"/>
    </row>
    <row r="86" spans="1:31" s="22" customFormat="1" ht="34.5" customHeight="1">
      <c r="A86" s="107"/>
      <c r="B86" s="105" t="s">
        <v>39</v>
      </c>
      <c r="C86" s="105"/>
      <c r="D86" s="90"/>
      <c r="E86" s="54">
        <v>117</v>
      </c>
      <c r="F86" s="54">
        <v>2</v>
      </c>
      <c r="G86" s="54">
        <v>2</v>
      </c>
      <c r="H86" s="54">
        <v>1</v>
      </c>
      <c r="I86" s="54">
        <v>0</v>
      </c>
      <c r="J86" s="54">
        <v>0</v>
      </c>
      <c r="K86" s="54">
        <v>0</v>
      </c>
      <c r="L86" s="54">
        <v>0</v>
      </c>
      <c r="M86" s="54">
        <v>0</v>
      </c>
      <c r="N86" s="54">
        <v>0</v>
      </c>
      <c r="O86" s="54">
        <v>0</v>
      </c>
      <c r="P86" s="54">
        <v>0</v>
      </c>
      <c r="Q86" s="54">
        <v>0</v>
      </c>
      <c r="R86" s="54">
        <v>0</v>
      </c>
      <c r="S86" s="54">
        <v>0</v>
      </c>
      <c r="T86" s="54">
        <v>0</v>
      </c>
      <c r="U86" s="54">
        <v>0</v>
      </c>
      <c r="V86" s="54">
        <v>1</v>
      </c>
      <c r="W86" s="54">
        <v>0</v>
      </c>
      <c r="X86" s="54">
        <v>0</v>
      </c>
      <c r="Y86" s="28"/>
      <c r="Z86" s="206">
        <f t="shared" si="10"/>
        <v>1.7094017094017095</v>
      </c>
      <c r="AA86" s="206">
        <f t="shared" si="10"/>
        <v>100</v>
      </c>
      <c r="AB86" s="206">
        <f t="shared" si="11"/>
        <v>0</v>
      </c>
      <c r="AC86" s="206" t="s">
        <v>64</v>
      </c>
      <c r="AD86" s="206">
        <f t="shared" ref="AD86:AD104" si="12">N86/F86*100</f>
        <v>0</v>
      </c>
      <c r="AE86" s="222"/>
    </row>
    <row r="87" spans="1:31" s="22" customFormat="1" ht="34.5" customHeight="1">
      <c r="A87" s="107"/>
      <c r="B87" s="105" t="s">
        <v>40</v>
      </c>
      <c r="C87" s="105"/>
      <c r="D87" s="90"/>
      <c r="E87" s="54">
        <v>254</v>
      </c>
      <c r="F87" s="54">
        <v>13</v>
      </c>
      <c r="G87" s="54">
        <v>13</v>
      </c>
      <c r="H87" s="54">
        <v>5</v>
      </c>
      <c r="I87" s="54">
        <v>2</v>
      </c>
      <c r="J87" s="54">
        <v>0</v>
      </c>
      <c r="K87" s="54">
        <v>0</v>
      </c>
      <c r="L87" s="54">
        <v>0</v>
      </c>
      <c r="M87" s="54">
        <v>2</v>
      </c>
      <c r="N87" s="54">
        <v>2</v>
      </c>
      <c r="O87" s="54">
        <v>0</v>
      </c>
      <c r="P87" s="54">
        <v>1</v>
      </c>
      <c r="Q87" s="54">
        <v>0</v>
      </c>
      <c r="R87" s="54">
        <v>0</v>
      </c>
      <c r="S87" s="54">
        <v>0</v>
      </c>
      <c r="T87" s="54">
        <v>4</v>
      </c>
      <c r="U87" s="54">
        <v>0</v>
      </c>
      <c r="V87" s="54">
        <v>1</v>
      </c>
      <c r="W87" s="54">
        <v>0</v>
      </c>
      <c r="X87" s="54">
        <v>0</v>
      </c>
      <c r="Y87" s="28"/>
      <c r="Z87" s="206">
        <f t="shared" si="10"/>
        <v>5.1181102362204722</v>
      </c>
      <c r="AA87" s="206">
        <f t="shared" si="10"/>
        <v>100</v>
      </c>
      <c r="AB87" s="206">
        <f t="shared" si="11"/>
        <v>787.40157480314963</v>
      </c>
      <c r="AC87" s="206">
        <f t="shared" ref="AC87:AC104" si="13">K87/N87*100</f>
        <v>0</v>
      </c>
      <c r="AD87" s="206">
        <f t="shared" si="12"/>
        <v>15.384615384615385</v>
      </c>
      <c r="AE87" s="222"/>
    </row>
    <row r="88" spans="1:31" s="22" customFormat="1" ht="34.5" customHeight="1">
      <c r="A88" s="108" t="s">
        <v>41</v>
      </c>
      <c r="B88" s="105" t="s">
        <v>42</v>
      </c>
      <c r="C88" s="105"/>
      <c r="D88" s="90"/>
      <c r="E88" s="54">
        <v>1226</v>
      </c>
      <c r="F88" s="54">
        <v>76</v>
      </c>
      <c r="G88" s="54">
        <v>75</v>
      </c>
      <c r="H88" s="54">
        <v>29</v>
      </c>
      <c r="I88" s="54">
        <v>2</v>
      </c>
      <c r="J88" s="54">
        <v>0</v>
      </c>
      <c r="K88" s="54">
        <v>2</v>
      </c>
      <c r="L88" s="54">
        <v>0</v>
      </c>
      <c r="M88" s="54">
        <v>0</v>
      </c>
      <c r="N88" s="54">
        <v>2</v>
      </c>
      <c r="O88" s="54">
        <v>0</v>
      </c>
      <c r="P88" s="54">
        <v>4</v>
      </c>
      <c r="Q88" s="54">
        <v>2</v>
      </c>
      <c r="R88" s="54">
        <v>1</v>
      </c>
      <c r="S88" s="54">
        <v>0</v>
      </c>
      <c r="T88" s="54">
        <v>9</v>
      </c>
      <c r="U88" s="54">
        <v>4</v>
      </c>
      <c r="V88" s="54">
        <v>24</v>
      </c>
      <c r="W88" s="54">
        <v>1</v>
      </c>
      <c r="X88" s="54">
        <v>0</v>
      </c>
      <c r="Y88" s="28"/>
      <c r="Z88" s="206">
        <f t="shared" si="10"/>
        <v>6.1990212071778146</v>
      </c>
      <c r="AA88" s="206">
        <f t="shared" si="10"/>
        <v>98.68421052631578</v>
      </c>
      <c r="AB88" s="206">
        <f t="shared" si="11"/>
        <v>163.13213703099512</v>
      </c>
      <c r="AC88" s="206">
        <f t="shared" si="13"/>
        <v>100</v>
      </c>
      <c r="AD88" s="206">
        <f t="shared" si="12"/>
        <v>2.6315789473684208</v>
      </c>
      <c r="AE88" s="222"/>
    </row>
    <row r="89" spans="1:31" s="22" customFormat="1" ht="34.5" customHeight="1">
      <c r="A89" s="107"/>
      <c r="B89" s="105" t="s">
        <v>43</v>
      </c>
      <c r="C89" s="105"/>
      <c r="D89" s="90"/>
      <c r="E89" s="54">
        <v>3857</v>
      </c>
      <c r="F89" s="54">
        <v>278</v>
      </c>
      <c r="G89" s="54">
        <v>267</v>
      </c>
      <c r="H89" s="54">
        <v>99</v>
      </c>
      <c r="I89" s="54">
        <v>26</v>
      </c>
      <c r="J89" s="54">
        <v>0</v>
      </c>
      <c r="K89" s="54">
        <v>16</v>
      </c>
      <c r="L89" s="54">
        <v>0</v>
      </c>
      <c r="M89" s="54">
        <v>10</v>
      </c>
      <c r="N89" s="54">
        <v>26</v>
      </c>
      <c r="O89" s="54">
        <v>0</v>
      </c>
      <c r="P89" s="54">
        <v>36</v>
      </c>
      <c r="Q89" s="54">
        <v>11</v>
      </c>
      <c r="R89" s="54">
        <v>3</v>
      </c>
      <c r="S89" s="54">
        <v>0</v>
      </c>
      <c r="T89" s="54">
        <v>21</v>
      </c>
      <c r="U89" s="54">
        <v>9</v>
      </c>
      <c r="V89" s="54">
        <v>62</v>
      </c>
      <c r="W89" s="54">
        <v>11</v>
      </c>
      <c r="X89" s="54">
        <v>0</v>
      </c>
      <c r="Y89" s="28"/>
      <c r="Z89" s="206">
        <f t="shared" si="10"/>
        <v>7.2076743583095668</v>
      </c>
      <c r="AA89" s="206">
        <f t="shared" si="10"/>
        <v>96.043165467625897</v>
      </c>
      <c r="AB89" s="206">
        <f t="shared" si="11"/>
        <v>674.09904070521134</v>
      </c>
      <c r="AC89" s="206">
        <f t="shared" si="13"/>
        <v>61.53846153846154</v>
      </c>
      <c r="AD89" s="206">
        <f t="shared" si="12"/>
        <v>9.3525179856115113</v>
      </c>
      <c r="AE89" s="222"/>
    </row>
    <row r="90" spans="1:31" s="22" customFormat="1" ht="34.5" customHeight="1">
      <c r="A90" s="107"/>
      <c r="B90" s="105" t="s">
        <v>44</v>
      </c>
      <c r="C90" s="105"/>
      <c r="D90" s="90"/>
      <c r="E90" s="54">
        <v>4071</v>
      </c>
      <c r="F90" s="54">
        <v>285</v>
      </c>
      <c r="G90" s="54">
        <v>275</v>
      </c>
      <c r="H90" s="54">
        <v>85</v>
      </c>
      <c r="I90" s="54">
        <v>34</v>
      </c>
      <c r="J90" s="54">
        <v>2</v>
      </c>
      <c r="K90" s="54">
        <v>18</v>
      </c>
      <c r="L90" s="54">
        <v>0</v>
      </c>
      <c r="M90" s="54">
        <v>14</v>
      </c>
      <c r="N90" s="54">
        <v>34</v>
      </c>
      <c r="O90" s="54">
        <v>1</v>
      </c>
      <c r="P90" s="54">
        <v>48</v>
      </c>
      <c r="Q90" s="54">
        <v>8</v>
      </c>
      <c r="R90" s="54">
        <v>0</v>
      </c>
      <c r="S90" s="54">
        <v>0</v>
      </c>
      <c r="T90" s="54">
        <v>35</v>
      </c>
      <c r="U90" s="54">
        <v>8</v>
      </c>
      <c r="V90" s="54">
        <v>56</v>
      </c>
      <c r="W90" s="54">
        <v>10</v>
      </c>
      <c r="X90" s="54">
        <v>0</v>
      </c>
      <c r="Y90" s="28"/>
      <c r="Z90" s="216">
        <f t="shared" si="10"/>
        <v>7.0007369196757558</v>
      </c>
      <c r="AA90" s="216">
        <f t="shared" si="10"/>
        <v>96.491228070175438</v>
      </c>
      <c r="AB90" s="216">
        <f t="shared" si="11"/>
        <v>835.17563252272168</v>
      </c>
      <c r="AC90" s="206">
        <f t="shared" si="13"/>
        <v>52.941176470588239</v>
      </c>
      <c r="AD90" s="216">
        <f t="shared" si="12"/>
        <v>11.929824561403509</v>
      </c>
    </row>
    <row r="91" spans="1:31" s="22" customFormat="1" ht="34.5" customHeight="1">
      <c r="A91" s="107"/>
      <c r="B91" s="105" t="s">
        <v>45</v>
      </c>
      <c r="C91" s="105"/>
      <c r="D91" s="90"/>
      <c r="E91" s="54">
        <v>3291</v>
      </c>
      <c r="F91" s="54">
        <v>261</v>
      </c>
      <c r="G91" s="54">
        <v>256</v>
      </c>
      <c r="H91" s="54">
        <v>88</v>
      </c>
      <c r="I91" s="54">
        <v>32</v>
      </c>
      <c r="J91" s="54">
        <v>3</v>
      </c>
      <c r="K91" s="54">
        <v>20</v>
      </c>
      <c r="L91" s="54">
        <v>0</v>
      </c>
      <c r="M91" s="54">
        <v>9</v>
      </c>
      <c r="N91" s="54">
        <v>32</v>
      </c>
      <c r="O91" s="54">
        <v>0</v>
      </c>
      <c r="P91" s="54">
        <v>32</v>
      </c>
      <c r="Q91" s="54">
        <v>7</v>
      </c>
      <c r="R91" s="54">
        <v>0</v>
      </c>
      <c r="S91" s="54">
        <v>1</v>
      </c>
      <c r="T91" s="54">
        <v>22</v>
      </c>
      <c r="U91" s="54">
        <v>7</v>
      </c>
      <c r="V91" s="54">
        <v>67</v>
      </c>
      <c r="W91" s="54">
        <v>5</v>
      </c>
      <c r="X91" s="54">
        <v>0</v>
      </c>
      <c r="Y91" s="28"/>
      <c r="Z91" s="216">
        <f t="shared" si="10"/>
        <v>7.930720145852324</v>
      </c>
      <c r="AA91" s="216">
        <f t="shared" si="10"/>
        <v>98.084291187739453</v>
      </c>
      <c r="AB91" s="216">
        <f t="shared" si="11"/>
        <v>972.34883014281365</v>
      </c>
      <c r="AC91" s="206">
        <f t="shared" si="13"/>
        <v>62.5</v>
      </c>
      <c r="AD91" s="216">
        <f t="shared" si="12"/>
        <v>12.260536398467432</v>
      </c>
    </row>
    <row r="92" spans="1:31" s="22" customFormat="1" ht="34.5" customHeight="1" thickBot="1">
      <c r="A92" s="107"/>
      <c r="B92" s="109" t="s">
        <v>46</v>
      </c>
      <c r="C92" s="110"/>
      <c r="D92" s="111"/>
      <c r="E92" s="59">
        <v>2701</v>
      </c>
      <c r="F92" s="59">
        <v>227</v>
      </c>
      <c r="G92" s="59">
        <v>219</v>
      </c>
      <c r="H92" s="59">
        <v>59</v>
      </c>
      <c r="I92" s="59">
        <v>31</v>
      </c>
      <c r="J92" s="59">
        <v>1</v>
      </c>
      <c r="K92" s="59">
        <v>23</v>
      </c>
      <c r="L92" s="59">
        <v>0</v>
      </c>
      <c r="M92" s="59">
        <v>7</v>
      </c>
      <c r="N92" s="59">
        <v>31</v>
      </c>
      <c r="O92" s="59">
        <v>1</v>
      </c>
      <c r="P92" s="59">
        <v>35</v>
      </c>
      <c r="Q92" s="59">
        <v>15</v>
      </c>
      <c r="R92" s="59">
        <v>1</v>
      </c>
      <c r="S92" s="59">
        <v>0</v>
      </c>
      <c r="T92" s="59">
        <v>18</v>
      </c>
      <c r="U92" s="59">
        <v>3</v>
      </c>
      <c r="V92" s="59">
        <v>56</v>
      </c>
      <c r="W92" s="59">
        <v>8</v>
      </c>
      <c r="X92" s="59">
        <v>0</v>
      </c>
      <c r="Y92" s="113"/>
      <c r="Z92" s="217">
        <f t="shared" si="10"/>
        <v>8.4042947056645687</v>
      </c>
      <c r="AA92" s="217">
        <f t="shared" si="10"/>
        <v>96.475770925110126</v>
      </c>
      <c r="AB92" s="217">
        <f t="shared" si="11"/>
        <v>1147.7230655312846</v>
      </c>
      <c r="AC92" s="218">
        <f t="shared" si="13"/>
        <v>74.193548387096769</v>
      </c>
      <c r="AD92" s="217">
        <f t="shared" si="12"/>
        <v>13.656387665198238</v>
      </c>
    </row>
    <row r="93" spans="1:31" s="22" customFormat="1" ht="34.5" customHeight="1" thickBot="1">
      <c r="A93" s="114"/>
      <c r="B93" s="115" t="s">
        <v>47</v>
      </c>
      <c r="C93" s="116"/>
      <c r="D93" s="117"/>
      <c r="E93" s="66">
        <v>15540</v>
      </c>
      <c r="F93" s="66">
        <v>1142</v>
      </c>
      <c r="G93" s="66">
        <v>1107</v>
      </c>
      <c r="H93" s="66">
        <v>366</v>
      </c>
      <c r="I93" s="66">
        <v>127</v>
      </c>
      <c r="J93" s="66">
        <v>6</v>
      </c>
      <c r="K93" s="66">
        <v>79</v>
      </c>
      <c r="L93" s="66">
        <v>0</v>
      </c>
      <c r="M93" s="66">
        <v>42</v>
      </c>
      <c r="N93" s="66">
        <v>127</v>
      </c>
      <c r="O93" s="66">
        <v>2</v>
      </c>
      <c r="P93" s="66">
        <v>156</v>
      </c>
      <c r="Q93" s="66">
        <v>43</v>
      </c>
      <c r="R93" s="66">
        <v>5</v>
      </c>
      <c r="S93" s="66">
        <v>1</v>
      </c>
      <c r="T93" s="66">
        <v>109</v>
      </c>
      <c r="U93" s="66">
        <v>31</v>
      </c>
      <c r="V93" s="66">
        <v>267</v>
      </c>
      <c r="W93" s="66">
        <v>35</v>
      </c>
      <c r="X93" s="66">
        <v>0</v>
      </c>
      <c r="Y93" s="119"/>
      <c r="Z93" s="219">
        <f t="shared" si="10"/>
        <v>7.3487773487773493</v>
      </c>
      <c r="AA93" s="219">
        <f t="shared" si="10"/>
        <v>96.93520140105079</v>
      </c>
      <c r="AB93" s="219">
        <f t="shared" si="11"/>
        <v>817.24581724581731</v>
      </c>
      <c r="AC93" s="220">
        <f t="shared" si="13"/>
        <v>62.204724409448822</v>
      </c>
      <c r="AD93" s="219">
        <f t="shared" si="12"/>
        <v>11.120840630472854</v>
      </c>
    </row>
    <row r="94" spans="1:31" s="22" customFormat="1" ht="34.5" customHeight="1" thickTop="1">
      <c r="A94" s="107"/>
      <c r="B94" s="120" t="s">
        <v>37</v>
      </c>
      <c r="C94" s="120"/>
      <c r="D94" s="121"/>
      <c r="E94" s="71">
        <v>3</v>
      </c>
      <c r="F94" s="71">
        <v>0</v>
      </c>
      <c r="G94" s="71">
        <v>0</v>
      </c>
      <c r="H94" s="71">
        <v>0</v>
      </c>
      <c r="I94" s="71">
        <v>0</v>
      </c>
      <c r="J94" s="71">
        <v>0</v>
      </c>
      <c r="K94" s="71">
        <v>0</v>
      </c>
      <c r="L94" s="71">
        <v>0</v>
      </c>
      <c r="M94" s="71">
        <v>0</v>
      </c>
      <c r="N94" s="71">
        <v>0</v>
      </c>
      <c r="O94" s="71">
        <v>0</v>
      </c>
      <c r="P94" s="71">
        <v>0</v>
      </c>
      <c r="Q94" s="71">
        <v>0</v>
      </c>
      <c r="R94" s="71">
        <v>0</v>
      </c>
      <c r="S94" s="71">
        <v>0</v>
      </c>
      <c r="T94" s="71">
        <v>0</v>
      </c>
      <c r="U94" s="71">
        <v>0</v>
      </c>
      <c r="V94" s="71">
        <v>0</v>
      </c>
      <c r="W94" s="71">
        <v>0</v>
      </c>
      <c r="X94" s="71">
        <v>0</v>
      </c>
      <c r="Y94" s="45"/>
      <c r="Z94" s="213">
        <f t="shared" si="10"/>
        <v>0</v>
      </c>
      <c r="AA94" s="213" t="s">
        <v>64</v>
      </c>
      <c r="AB94" s="213">
        <f t="shared" si="11"/>
        <v>0</v>
      </c>
      <c r="AC94" s="206" t="s">
        <v>64</v>
      </c>
      <c r="AD94" s="213" t="s">
        <v>64</v>
      </c>
    </row>
    <row r="95" spans="1:31" s="22" customFormat="1" ht="34.5" customHeight="1">
      <c r="A95" s="107"/>
      <c r="B95" s="105" t="s">
        <v>38</v>
      </c>
      <c r="C95" s="105"/>
      <c r="D95" s="90"/>
      <c r="E95" s="54">
        <v>59</v>
      </c>
      <c r="F95" s="54">
        <v>0</v>
      </c>
      <c r="G95" s="54">
        <v>0</v>
      </c>
      <c r="H95" s="54">
        <v>0</v>
      </c>
      <c r="I95" s="54">
        <v>0</v>
      </c>
      <c r="J95" s="54">
        <v>0</v>
      </c>
      <c r="K95" s="54">
        <v>0</v>
      </c>
      <c r="L95" s="54">
        <v>0</v>
      </c>
      <c r="M95" s="54">
        <v>0</v>
      </c>
      <c r="N95" s="54">
        <v>0</v>
      </c>
      <c r="O95" s="54">
        <v>0</v>
      </c>
      <c r="P95" s="54">
        <v>0</v>
      </c>
      <c r="Q95" s="54">
        <v>0</v>
      </c>
      <c r="R95" s="54">
        <v>0</v>
      </c>
      <c r="S95" s="54">
        <v>0</v>
      </c>
      <c r="T95" s="54">
        <v>0</v>
      </c>
      <c r="U95" s="54">
        <v>0</v>
      </c>
      <c r="V95" s="54">
        <v>0</v>
      </c>
      <c r="W95" s="54">
        <v>0</v>
      </c>
      <c r="X95" s="54">
        <v>0</v>
      </c>
      <c r="Y95" s="28"/>
      <c r="Z95" s="206">
        <f t="shared" si="10"/>
        <v>0</v>
      </c>
      <c r="AA95" s="206" t="s">
        <v>64</v>
      </c>
      <c r="AB95" s="206">
        <f t="shared" si="11"/>
        <v>0</v>
      </c>
      <c r="AC95" s="206" t="s">
        <v>64</v>
      </c>
      <c r="AD95" s="206" t="s">
        <v>64</v>
      </c>
    </row>
    <row r="96" spans="1:31" s="22" customFormat="1" ht="34.5" customHeight="1">
      <c r="A96" s="107"/>
      <c r="B96" s="105" t="s">
        <v>39</v>
      </c>
      <c r="C96" s="105"/>
      <c r="D96" s="90"/>
      <c r="E96" s="54">
        <v>374</v>
      </c>
      <c r="F96" s="54">
        <v>9</v>
      </c>
      <c r="G96" s="54">
        <v>9</v>
      </c>
      <c r="H96" s="54">
        <v>4</v>
      </c>
      <c r="I96" s="54">
        <v>0</v>
      </c>
      <c r="J96" s="54">
        <v>0</v>
      </c>
      <c r="K96" s="54">
        <v>0</v>
      </c>
      <c r="L96" s="54">
        <v>0</v>
      </c>
      <c r="M96" s="54">
        <v>0</v>
      </c>
      <c r="N96" s="54">
        <v>0</v>
      </c>
      <c r="O96" s="54">
        <v>0</v>
      </c>
      <c r="P96" s="54">
        <v>3</v>
      </c>
      <c r="Q96" s="54">
        <v>0</v>
      </c>
      <c r="R96" s="54">
        <v>0</v>
      </c>
      <c r="S96" s="54">
        <v>0</v>
      </c>
      <c r="T96" s="54">
        <v>0</v>
      </c>
      <c r="U96" s="54">
        <v>2</v>
      </c>
      <c r="V96" s="54">
        <v>0</v>
      </c>
      <c r="W96" s="54">
        <v>0</v>
      </c>
      <c r="X96" s="54">
        <v>0</v>
      </c>
      <c r="Y96" s="28"/>
      <c r="Z96" s="206">
        <f t="shared" si="10"/>
        <v>2.4064171122994651</v>
      </c>
      <c r="AA96" s="206">
        <f t="shared" si="10"/>
        <v>100</v>
      </c>
      <c r="AB96" s="206">
        <f t="shared" si="11"/>
        <v>0</v>
      </c>
      <c r="AC96" s="206" t="s">
        <v>64</v>
      </c>
      <c r="AD96" s="206">
        <f t="shared" si="12"/>
        <v>0</v>
      </c>
    </row>
    <row r="97" spans="1:30" s="22" customFormat="1" ht="34.5" customHeight="1">
      <c r="A97" s="107"/>
      <c r="B97" s="105" t="s">
        <v>40</v>
      </c>
      <c r="C97" s="105"/>
      <c r="D97" s="90"/>
      <c r="E97" s="54">
        <v>769</v>
      </c>
      <c r="F97" s="54">
        <v>13</v>
      </c>
      <c r="G97" s="54">
        <v>11</v>
      </c>
      <c r="H97" s="54">
        <v>5</v>
      </c>
      <c r="I97" s="54">
        <v>0</v>
      </c>
      <c r="J97" s="54">
        <v>0</v>
      </c>
      <c r="K97" s="54">
        <v>0</v>
      </c>
      <c r="L97" s="54">
        <v>0</v>
      </c>
      <c r="M97" s="54">
        <v>0</v>
      </c>
      <c r="N97" s="54">
        <v>0</v>
      </c>
      <c r="O97" s="54">
        <v>0</v>
      </c>
      <c r="P97" s="54">
        <v>4</v>
      </c>
      <c r="Q97" s="54">
        <v>0</v>
      </c>
      <c r="R97" s="54">
        <v>0</v>
      </c>
      <c r="S97" s="54">
        <v>0</v>
      </c>
      <c r="T97" s="54">
        <v>0</v>
      </c>
      <c r="U97" s="54">
        <v>0</v>
      </c>
      <c r="V97" s="54">
        <v>2</v>
      </c>
      <c r="W97" s="54">
        <v>2</v>
      </c>
      <c r="X97" s="54">
        <v>0</v>
      </c>
      <c r="Y97" s="28"/>
      <c r="Z97" s="206">
        <f t="shared" si="10"/>
        <v>1.6905071521456438</v>
      </c>
      <c r="AA97" s="206">
        <f t="shared" si="10"/>
        <v>84.615384615384613</v>
      </c>
      <c r="AB97" s="206">
        <f t="shared" si="11"/>
        <v>0</v>
      </c>
      <c r="AC97" s="206" t="s">
        <v>64</v>
      </c>
      <c r="AD97" s="206">
        <f t="shared" si="12"/>
        <v>0</v>
      </c>
    </row>
    <row r="98" spans="1:30" s="22" customFormat="1" ht="34.5" customHeight="1">
      <c r="A98" s="108" t="s">
        <v>48</v>
      </c>
      <c r="B98" s="105" t="s">
        <v>42</v>
      </c>
      <c r="C98" s="105"/>
      <c r="D98" s="90"/>
      <c r="E98" s="54">
        <v>2394</v>
      </c>
      <c r="F98" s="54">
        <v>99</v>
      </c>
      <c r="G98" s="54">
        <v>95</v>
      </c>
      <c r="H98" s="54">
        <v>34</v>
      </c>
      <c r="I98" s="54">
        <v>4</v>
      </c>
      <c r="J98" s="54">
        <v>0</v>
      </c>
      <c r="K98" s="54">
        <v>3</v>
      </c>
      <c r="L98" s="54">
        <v>0</v>
      </c>
      <c r="M98" s="54">
        <v>1</v>
      </c>
      <c r="N98" s="54">
        <v>4</v>
      </c>
      <c r="O98" s="54">
        <v>0</v>
      </c>
      <c r="P98" s="54">
        <v>24</v>
      </c>
      <c r="Q98" s="54">
        <v>5</v>
      </c>
      <c r="R98" s="54">
        <v>0</v>
      </c>
      <c r="S98" s="54">
        <v>0</v>
      </c>
      <c r="T98" s="54">
        <v>7</v>
      </c>
      <c r="U98" s="54">
        <v>3</v>
      </c>
      <c r="V98" s="54">
        <v>18</v>
      </c>
      <c r="W98" s="54">
        <v>4</v>
      </c>
      <c r="X98" s="54">
        <v>0</v>
      </c>
      <c r="Y98" s="28"/>
      <c r="Z98" s="206">
        <f t="shared" si="10"/>
        <v>4.1353383458646613</v>
      </c>
      <c r="AA98" s="206">
        <f t="shared" si="10"/>
        <v>95.959595959595958</v>
      </c>
      <c r="AB98" s="206">
        <f t="shared" si="11"/>
        <v>167.08437761069339</v>
      </c>
      <c r="AC98" s="206">
        <f t="shared" si="13"/>
        <v>75</v>
      </c>
      <c r="AD98" s="206">
        <f t="shared" si="12"/>
        <v>4.0404040404040407</v>
      </c>
    </row>
    <row r="99" spans="1:30" s="22" customFormat="1" ht="34.5" customHeight="1">
      <c r="A99" s="107"/>
      <c r="B99" s="105" t="s">
        <v>43</v>
      </c>
      <c r="C99" s="105"/>
      <c r="D99" s="90"/>
      <c r="E99" s="54">
        <v>5888</v>
      </c>
      <c r="F99" s="54">
        <v>266</v>
      </c>
      <c r="G99" s="54">
        <v>260</v>
      </c>
      <c r="H99" s="54">
        <v>112</v>
      </c>
      <c r="I99" s="54">
        <v>13</v>
      </c>
      <c r="J99" s="54">
        <v>0</v>
      </c>
      <c r="K99" s="54">
        <v>4</v>
      </c>
      <c r="L99" s="54">
        <v>0</v>
      </c>
      <c r="M99" s="54">
        <v>9</v>
      </c>
      <c r="N99" s="54">
        <v>13</v>
      </c>
      <c r="O99" s="54">
        <v>0</v>
      </c>
      <c r="P99" s="54">
        <v>57</v>
      </c>
      <c r="Q99" s="54">
        <v>2</v>
      </c>
      <c r="R99" s="54">
        <v>0</v>
      </c>
      <c r="S99" s="54">
        <v>0</v>
      </c>
      <c r="T99" s="54">
        <v>16</v>
      </c>
      <c r="U99" s="54">
        <v>8</v>
      </c>
      <c r="V99" s="54">
        <v>52</v>
      </c>
      <c r="W99" s="54">
        <v>6</v>
      </c>
      <c r="X99" s="54">
        <v>0</v>
      </c>
      <c r="Y99" s="28"/>
      <c r="Z99" s="206">
        <f t="shared" si="10"/>
        <v>4.5176630434782608</v>
      </c>
      <c r="AA99" s="206">
        <f t="shared" si="10"/>
        <v>97.744360902255636</v>
      </c>
      <c r="AB99" s="206">
        <f t="shared" si="11"/>
        <v>220.78804347826085</v>
      </c>
      <c r="AC99" s="206">
        <f t="shared" si="13"/>
        <v>30.76923076923077</v>
      </c>
      <c r="AD99" s="206">
        <f t="shared" si="12"/>
        <v>4.8872180451127818</v>
      </c>
    </row>
    <row r="100" spans="1:30" s="22" customFormat="1" ht="34.5" customHeight="1">
      <c r="A100" s="107"/>
      <c r="B100" s="105" t="s">
        <v>44</v>
      </c>
      <c r="C100" s="105"/>
      <c r="D100" s="90"/>
      <c r="E100" s="54">
        <v>5038</v>
      </c>
      <c r="F100" s="54">
        <v>255</v>
      </c>
      <c r="G100" s="54">
        <v>253</v>
      </c>
      <c r="H100" s="54">
        <v>104</v>
      </c>
      <c r="I100" s="54">
        <v>20</v>
      </c>
      <c r="J100" s="54">
        <v>1</v>
      </c>
      <c r="K100" s="54">
        <v>14</v>
      </c>
      <c r="L100" s="54">
        <v>0</v>
      </c>
      <c r="M100" s="54">
        <v>5</v>
      </c>
      <c r="N100" s="54">
        <v>20</v>
      </c>
      <c r="O100" s="54">
        <v>0</v>
      </c>
      <c r="P100" s="54">
        <v>65</v>
      </c>
      <c r="Q100" s="54">
        <v>8</v>
      </c>
      <c r="R100" s="54">
        <v>1</v>
      </c>
      <c r="S100" s="54">
        <v>0</v>
      </c>
      <c r="T100" s="54">
        <v>10</v>
      </c>
      <c r="U100" s="54">
        <v>7</v>
      </c>
      <c r="V100" s="54">
        <v>38</v>
      </c>
      <c r="W100" s="54">
        <v>2</v>
      </c>
      <c r="X100" s="54">
        <v>0</v>
      </c>
      <c r="Y100" s="28"/>
      <c r="Z100" s="206">
        <f t="shared" si="10"/>
        <v>5.0615323541087731</v>
      </c>
      <c r="AA100" s="206">
        <f t="shared" si="10"/>
        <v>99.215686274509807</v>
      </c>
      <c r="AB100" s="206">
        <f t="shared" si="11"/>
        <v>396.98292973402141</v>
      </c>
      <c r="AC100" s="206">
        <f t="shared" si="13"/>
        <v>70</v>
      </c>
      <c r="AD100" s="206">
        <f t="shared" si="12"/>
        <v>7.8431372549019605</v>
      </c>
    </row>
    <row r="101" spans="1:30" s="22" customFormat="1" ht="34.5" customHeight="1">
      <c r="A101" s="107"/>
      <c r="B101" s="105" t="s">
        <v>45</v>
      </c>
      <c r="C101" s="105"/>
      <c r="D101" s="90"/>
      <c r="E101" s="54">
        <v>4352</v>
      </c>
      <c r="F101" s="54">
        <v>217</v>
      </c>
      <c r="G101" s="54">
        <v>211</v>
      </c>
      <c r="H101" s="54">
        <v>79</v>
      </c>
      <c r="I101" s="54">
        <v>19</v>
      </c>
      <c r="J101" s="54">
        <v>0</v>
      </c>
      <c r="K101" s="54">
        <v>13</v>
      </c>
      <c r="L101" s="54">
        <v>0</v>
      </c>
      <c r="M101" s="54">
        <v>6</v>
      </c>
      <c r="N101" s="54">
        <v>19</v>
      </c>
      <c r="O101" s="54">
        <v>0</v>
      </c>
      <c r="P101" s="54">
        <v>47</v>
      </c>
      <c r="Q101" s="54">
        <v>13</v>
      </c>
      <c r="R101" s="54">
        <v>0</v>
      </c>
      <c r="S101" s="54">
        <v>0</v>
      </c>
      <c r="T101" s="54">
        <v>12</v>
      </c>
      <c r="U101" s="54">
        <v>4</v>
      </c>
      <c r="V101" s="54">
        <v>37</v>
      </c>
      <c r="W101" s="54">
        <v>6</v>
      </c>
      <c r="X101" s="54">
        <v>0</v>
      </c>
      <c r="Y101" s="28"/>
      <c r="Z101" s="216">
        <f t="shared" ref="Z101:AA104" si="14">F101/E101*100</f>
        <v>4.9862132352941178</v>
      </c>
      <c r="AA101" s="216">
        <f t="shared" si="14"/>
        <v>97.235023041474662</v>
      </c>
      <c r="AB101" s="216">
        <f t="shared" si="11"/>
        <v>436.58088235294116</v>
      </c>
      <c r="AC101" s="206">
        <f t="shared" si="13"/>
        <v>68.421052631578945</v>
      </c>
      <c r="AD101" s="216">
        <f t="shared" si="12"/>
        <v>8.7557603686635943</v>
      </c>
    </row>
    <row r="102" spans="1:30" s="22" customFormat="1" ht="34.5" customHeight="1" thickBot="1">
      <c r="A102" s="107"/>
      <c r="B102" s="109" t="s">
        <v>46</v>
      </c>
      <c r="C102" s="110"/>
      <c r="D102" s="111"/>
      <c r="E102" s="59">
        <v>3447</v>
      </c>
      <c r="F102" s="59">
        <v>249</v>
      </c>
      <c r="G102" s="59">
        <v>241</v>
      </c>
      <c r="H102" s="59">
        <v>81</v>
      </c>
      <c r="I102" s="59">
        <v>27</v>
      </c>
      <c r="J102" s="59">
        <v>1</v>
      </c>
      <c r="K102" s="59">
        <v>19</v>
      </c>
      <c r="L102" s="59">
        <v>0</v>
      </c>
      <c r="M102" s="59">
        <v>7</v>
      </c>
      <c r="N102" s="59">
        <v>27</v>
      </c>
      <c r="O102" s="59">
        <v>0</v>
      </c>
      <c r="P102" s="59">
        <v>47</v>
      </c>
      <c r="Q102" s="59">
        <v>13</v>
      </c>
      <c r="R102" s="59">
        <v>0</v>
      </c>
      <c r="S102" s="59">
        <v>0</v>
      </c>
      <c r="T102" s="59">
        <v>7</v>
      </c>
      <c r="U102" s="59">
        <v>3</v>
      </c>
      <c r="V102" s="59">
        <v>63</v>
      </c>
      <c r="W102" s="59">
        <v>8</v>
      </c>
      <c r="X102" s="59">
        <v>0</v>
      </c>
      <c r="Y102" s="113"/>
      <c r="Z102" s="217">
        <f t="shared" si="14"/>
        <v>7.2236727589208005</v>
      </c>
      <c r="AA102" s="217">
        <f t="shared" si="14"/>
        <v>96.787148594377513</v>
      </c>
      <c r="AB102" s="217">
        <f t="shared" si="11"/>
        <v>783.28981723237587</v>
      </c>
      <c r="AC102" s="218">
        <f t="shared" si="13"/>
        <v>70.370370370370367</v>
      </c>
      <c r="AD102" s="217">
        <f t="shared" si="12"/>
        <v>10.843373493975903</v>
      </c>
    </row>
    <row r="103" spans="1:30" s="22" customFormat="1" ht="34.5" customHeight="1" thickBot="1">
      <c r="A103" s="114"/>
      <c r="B103" s="115" t="s">
        <v>47</v>
      </c>
      <c r="C103" s="116"/>
      <c r="D103" s="117"/>
      <c r="E103" s="66">
        <v>22324</v>
      </c>
      <c r="F103" s="66">
        <v>1108</v>
      </c>
      <c r="G103" s="66">
        <v>1080</v>
      </c>
      <c r="H103" s="66">
        <v>419</v>
      </c>
      <c r="I103" s="66">
        <v>83</v>
      </c>
      <c r="J103" s="66">
        <v>2</v>
      </c>
      <c r="K103" s="66">
        <v>53</v>
      </c>
      <c r="L103" s="66">
        <v>0</v>
      </c>
      <c r="M103" s="66">
        <v>28</v>
      </c>
      <c r="N103" s="66">
        <v>83</v>
      </c>
      <c r="O103" s="66">
        <v>0</v>
      </c>
      <c r="P103" s="66">
        <v>247</v>
      </c>
      <c r="Q103" s="66">
        <v>41</v>
      </c>
      <c r="R103" s="66">
        <v>1</v>
      </c>
      <c r="S103" s="66">
        <v>0</v>
      </c>
      <c r="T103" s="66">
        <v>52</v>
      </c>
      <c r="U103" s="66">
        <v>27</v>
      </c>
      <c r="V103" s="66">
        <v>210</v>
      </c>
      <c r="W103" s="66">
        <v>28</v>
      </c>
      <c r="X103" s="66">
        <v>0</v>
      </c>
      <c r="Y103" s="119"/>
      <c r="Z103" s="219">
        <f t="shared" si="14"/>
        <v>4.9632682314997307</v>
      </c>
      <c r="AA103" s="219">
        <f t="shared" si="14"/>
        <v>97.472924187725624</v>
      </c>
      <c r="AB103" s="219">
        <f t="shared" si="11"/>
        <v>371.79716896613513</v>
      </c>
      <c r="AC103" s="220">
        <f t="shared" si="13"/>
        <v>63.855421686746979</v>
      </c>
      <c r="AD103" s="219">
        <f t="shared" si="12"/>
        <v>7.4909747292418771</v>
      </c>
    </row>
    <row r="104" spans="1:30" s="22" customFormat="1" ht="34.5" customHeight="1" thickTop="1">
      <c r="A104" s="98"/>
      <c r="B104" s="99" t="s">
        <v>36</v>
      </c>
      <c r="C104" s="100"/>
      <c r="D104" s="101"/>
      <c r="E104" s="71">
        <v>37864</v>
      </c>
      <c r="F104" s="71">
        <v>2250</v>
      </c>
      <c r="G104" s="71">
        <v>2187</v>
      </c>
      <c r="H104" s="71">
        <v>785</v>
      </c>
      <c r="I104" s="71">
        <v>210</v>
      </c>
      <c r="J104" s="71">
        <v>8</v>
      </c>
      <c r="K104" s="71">
        <v>132</v>
      </c>
      <c r="L104" s="71">
        <v>0</v>
      </c>
      <c r="M104" s="71">
        <v>70</v>
      </c>
      <c r="N104" s="71">
        <v>210</v>
      </c>
      <c r="O104" s="71">
        <v>2</v>
      </c>
      <c r="P104" s="71">
        <v>403</v>
      </c>
      <c r="Q104" s="71">
        <v>84</v>
      </c>
      <c r="R104" s="71">
        <v>6</v>
      </c>
      <c r="S104" s="71">
        <v>1</v>
      </c>
      <c r="T104" s="71">
        <v>161</v>
      </c>
      <c r="U104" s="71">
        <v>58</v>
      </c>
      <c r="V104" s="71">
        <v>477</v>
      </c>
      <c r="W104" s="71">
        <v>63</v>
      </c>
      <c r="X104" s="71">
        <v>0</v>
      </c>
      <c r="Y104" s="45"/>
      <c r="Z104" s="221">
        <f>F104/E104*100</f>
        <v>5.9423198816818088</v>
      </c>
      <c r="AA104" s="221">
        <f t="shared" si="14"/>
        <v>97.2</v>
      </c>
      <c r="AB104" s="221">
        <f t="shared" si="11"/>
        <v>554.6165222903021</v>
      </c>
      <c r="AC104" s="213">
        <f t="shared" si="13"/>
        <v>62.857142857142854</v>
      </c>
      <c r="AD104" s="221">
        <f t="shared" si="12"/>
        <v>9.3333333333333339</v>
      </c>
    </row>
    <row r="105" spans="1:30" ht="10.5" customHeight="1">
      <c r="D105" s="127"/>
      <c r="E105" s="127"/>
      <c r="F105" s="127"/>
      <c r="G105" s="127"/>
      <c r="H105" s="127"/>
      <c r="I105" s="127"/>
      <c r="J105" s="127"/>
      <c r="K105" s="128"/>
      <c r="L105" s="127"/>
      <c r="M105" s="127"/>
      <c r="N105" s="127"/>
      <c r="O105" s="127"/>
      <c r="P105" s="127"/>
      <c r="Q105" s="127"/>
      <c r="R105" s="127"/>
      <c r="S105" s="127"/>
      <c r="T105" s="127"/>
      <c r="U105" s="127"/>
      <c r="V105" s="127"/>
      <c r="W105" s="127"/>
      <c r="X105" s="127"/>
      <c r="Y105" s="224"/>
      <c r="Z105" s="224"/>
      <c r="AA105" s="224"/>
      <c r="AB105" s="224"/>
      <c r="AC105" s="225"/>
      <c r="AD105" s="224"/>
    </row>
    <row r="106" spans="1:30" ht="17.100000000000001" customHeight="1">
      <c r="D106" s="132"/>
      <c r="E106" s="132"/>
      <c r="F106" s="132"/>
      <c r="G106" s="132"/>
      <c r="H106" s="132"/>
      <c r="I106" s="132"/>
      <c r="J106" s="132"/>
      <c r="L106" s="132"/>
      <c r="M106" s="132"/>
      <c r="N106" s="132"/>
      <c r="O106" s="132"/>
      <c r="P106" s="132"/>
      <c r="Q106" s="132"/>
      <c r="R106" s="132"/>
      <c r="S106" s="132"/>
      <c r="T106" s="132"/>
      <c r="U106" s="132"/>
      <c r="V106" s="132"/>
      <c r="W106" s="132"/>
      <c r="X106" s="132"/>
    </row>
  </sheetData>
  <mergeCells count="96">
    <mergeCell ref="AA2:AD2"/>
    <mergeCell ref="A3:C8"/>
    <mergeCell ref="D3:D8"/>
    <mergeCell ref="E3:E8"/>
    <mergeCell ref="F3:F8"/>
    <mergeCell ref="G3:G8"/>
    <mergeCell ref="H3:V3"/>
    <mergeCell ref="W3:W8"/>
    <mergeCell ref="X3:X8"/>
    <mergeCell ref="Y3:Y8"/>
    <mergeCell ref="AA3:AA8"/>
    <mergeCell ref="AB3:AB8"/>
    <mergeCell ref="AC3:AC8"/>
    <mergeCell ref="AD3:AD8"/>
    <mergeCell ref="H4:H8"/>
    <mergeCell ref="I4:N5"/>
    <mergeCell ref="O4:O8"/>
    <mergeCell ref="P4:P8"/>
    <mergeCell ref="Q4:Q8"/>
    <mergeCell ref="J6:J8"/>
    <mergeCell ref="K6:K8"/>
    <mergeCell ref="M6:M8"/>
    <mergeCell ref="N6:N8"/>
    <mergeCell ref="Z3:Z8"/>
    <mergeCell ref="L7:L8"/>
    <mergeCell ref="A13:C13"/>
    <mergeCell ref="AA37:AD37"/>
    <mergeCell ref="A38:C43"/>
    <mergeCell ref="D38:D43"/>
    <mergeCell ref="E38:E43"/>
    <mergeCell ref="F38:F43"/>
    <mergeCell ref="G38:G43"/>
    <mergeCell ref="H38:V38"/>
    <mergeCell ref="W38:W43"/>
    <mergeCell ref="R4:R8"/>
    <mergeCell ref="S4:S8"/>
    <mergeCell ref="T4:T8"/>
    <mergeCell ref="U4:U8"/>
    <mergeCell ref="V4:V8"/>
    <mergeCell ref="I6:I8"/>
    <mergeCell ref="AD38:AD43"/>
    <mergeCell ref="H39:H43"/>
    <mergeCell ref="I39:N40"/>
    <mergeCell ref="O39:O43"/>
    <mergeCell ref="P39:P43"/>
    <mergeCell ref="Q39:Q43"/>
    <mergeCell ref="R39:R43"/>
    <mergeCell ref="S39:S43"/>
    <mergeCell ref="T39:T43"/>
    <mergeCell ref="U39:U43"/>
    <mergeCell ref="X38:X43"/>
    <mergeCell ref="Y38:Y43"/>
    <mergeCell ref="Z38:Z43"/>
    <mergeCell ref="AA38:AA43"/>
    <mergeCell ref="AB38:AB43"/>
    <mergeCell ref="AC38:AC43"/>
    <mergeCell ref="V39:V43"/>
    <mergeCell ref="I41:I43"/>
    <mergeCell ref="J41:J43"/>
    <mergeCell ref="K41:K43"/>
    <mergeCell ref="M41:M43"/>
    <mergeCell ref="N41:N43"/>
    <mergeCell ref="L42:L43"/>
    <mergeCell ref="AC73:AC78"/>
    <mergeCell ref="AD73:AD78"/>
    <mergeCell ref="A48:C48"/>
    <mergeCell ref="AA72:AD72"/>
    <mergeCell ref="A73:C78"/>
    <mergeCell ref="D73:D78"/>
    <mergeCell ref="E73:E78"/>
    <mergeCell ref="F73:F78"/>
    <mergeCell ref="G73:G78"/>
    <mergeCell ref="H73:V73"/>
    <mergeCell ref="W73:W78"/>
    <mergeCell ref="X73:X78"/>
    <mergeCell ref="R74:R78"/>
    <mergeCell ref="Y73:Y78"/>
    <mergeCell ref="Z73:Z78"/>
    <mergeCell ref="AA73:AA78"/>
    <mergeCell ref="AB73:AB78"/>
    <mergeCell ref="A83:C83"/>
    <mergeCell ref="S74:S78"/>
    <mergeCell ref="T74:T78"/>
    <mergeCell ref="U74:U78"/>
    <mergeCell ref="V74:V78"/>
    <mergeCell ref="I76:I78"/>
    <mergeCell ref="J76:J78"/>
    <mergeCell ref="K76:K78"/>
    <mergeCell ref="M76:M78"/>
    <mergeCell ref="N76:N78"/>
    <mergeCell ref="L77:L78"/>
    <mergeCell ref="H74:H78"/>
    <mergeCell ref="I74:N75"/>
    <mergeCell ref="O74:O78"/>
    <mergeCell ref="P74:P78"/>
    <mergeCell ref="Q74:Q78"/>
  </mergeCells>
  <phoneticPr fontId="3"/>
  <pageMargins left="0.47244094488188981" right="0.23622047244094491" top="0.70866141732283472" bottom="0.47244094488188981" header="0.31496062992125984" footer="0.31496062992125984"/>
  <pageSetup paperSize="9" scale="39" pageOrder="overThenDown" orientation="landscape" horizontalDpi="300" verticalDpi="300" r:id="rId1"/>
  <headerFooter alignWithMargins="0"/>
  <rowBreaks count="2" manualBreakCount="2">
    <brk id="35" max="29" man="1"/>
    <brk id="70" max="2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10</vt:i4>
      </vt:variant>
    </vt:vector>
  </HeadingPairs>
  <TitlesOfParts>
    <vt:vector size="15" baseType="lpstr">
      <vt:lpstr>【X線】市町村別</vt:lpstr>
      <vt:lpstr>【X線】年齢階級別</vt:lpstr>
      <vt:lpstr>【X線】検診方法別</vt:lpstr>
      <vt:lpstr>【胃内視鏡】市町村別</vt:lpstr>
      <vt:lpstr>【胃内視鏡】年齢階級別</vt:lpstr>
      <vt:lpstr>【X線】検診方法別!Print_Area</vt:lpstr>
      <vt:lpstr>【X線】市町村別!Print_Area</vt:lpstr>
      <vt:lpstr>【X線】年齢階級別!Print_Area</vt:lpstr>
      <vt:lpstr>【胃内視鏡】市町村別!Print_Area</vt:lpstr>
      <vt:lpstr>【胃内視鏡】年齢階級別!Print_Area</vt:lpstr>
      <vt:lpstr>【X線】検診方法別!Print_Titles</vt:lpstr>
      <vt:lpstr>【X線】市町村別!Print_Titles</vt:lpstr>
      <vt:lpstr>【X線】年齢階級別!Print_Titles</vt:lpstr>
      <vt:lpstr>【胃内視鏡】市町村別!Print_Titles</vt:lpstr>
      <vt:lpstr>【胃内視鏡】年齢階級別!Print_Titles</vt:lpstr>
    </vt:vector>
  </TitlesOfParts>
  <Company>新潟県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新潟県</dc:creator>
  <cp:lastModifiedBy>新潟県</cp:lastModifiedBy>
  <dcterms:created xsi:type="dcterms:W3CDTF">2018-01-23T06:50:40Z</dcterms:created>
  <dcterms:modified xsi:type="dcterms:W3CDTF">2018-01-23T09:02:47Z</dcterms:modified>
</cp:coreProperties>
</file>