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9540" windowHeight="3810" tabRatio="896" activeTab="0"/>
  </bookViews>
  <sheets>
    <sheet name="フッ化物洗口" sheetId="1" r:id="rId1"/>
  </sheets>
  <definedNames>
    <definedName name="_xlnm.Print_Titles" localSheetId="0">'フッ化物洗口'!$A:$A</definedName>
    <definedName name="ﾀｲﾄﾙ行">#REF!</definedName>
  </definedNames>
  <calcPr fullCalcOnLoad="1"/>
</workbook>
</file>

<file path=xl/sharedStrings.xml><?xml version="1.0" encoding="utf-8"?>
<sst xmlns="http://schemas.openxmlformats.org/spreadsheetml/2006/main" count="158" uniqueCount="58">
  <si>
    <t>●</t>
  </si>
  <si>
    <t>幼稚園</t>
  </si>
  <si>
    <t>小学校</t>
  </si>
  <si>
    <t>中学校</t>
  </si>
  <si>
    <t>村上市</t>
  </si>
  <si>
    <t>関川村</t>
  </si>
  <si>
    <t>粟島浦村</t>
  </si>
  <si>
    <t>新発田市</t>
  </si>
  <si>
    <t>阿賀野市</t>
  </si>
  <si>
    <t>胎内市</t>
  </si>
  <si>
    <t>聖籠町</t>
  </si>
  <si>
    <t>五泉市</t>
  </si>
  <si>
    <t>阿賀町</t>
  </si>
  <si>
    <t>三条市</t>
  </si>
  <si>
    <t>加茂市</t>
  </si>
  <si>
    <t>燕市</t>
  </si>
  <si>
    <t>田上町</t>
  </si>
  <si>
    <t>弥彦村</t>
  </si>
  <si>
    <t>長岡市</t>
  </si>
  <si>
    <t>見附市</t>
  </si>
  <si>
    <t>出雲崎町</t>
  </si>
  <si>
    <t>小千谷市</t>
  </si>
  <si>
    <t>魚沼市</t>
  </si>
  <si>
    <t>南魚沼市</t>
  </si>
  <si>
    <t>湯沢町</t>
  </si>
  <si>
    <t>十日町市</t>
  </si>
  <si>
    <t>津南町</t>
  </si>
  <si>
    <t>柏崎市</t>
  </si>
  <si>
    <t>刈羽村</t>
  </si>
  <si>
    <t>上越市</t>
  </si>
  <si>
    <t>妙高市</t>
  </si>
  <si>
    <t>糸魚川市</t>
  </si>
  <si>
    <t>佐渡市</t>
  </si>
  <si>
    <t>新潟市保健所</t>
  </si>
  <si>
    <t>新潟市</t>
  </si>
  <si>
    <t>県計</t>
  </si>
  <si>
    <t>村上地域振興局</t>
  </si>
  <si>
    <t>実施状況</t>
  </si>
  <si>
    <t>保育所</t>
  </si>
  <si>
    <t>実施施設数</t>
  </si>
  <si>
    <t>施設総数</t>
  </si>
  <si>
    <t>施設実施率</t>
  </si>
  <si>
    <t>【ホームページ用】</t>
  </si>
  <si>
    <t>新発田地域振興局</t>
  </si>
  <si>
    <t>新潟地域振興局</t>
  </si>
  <si>
    <t>三条地域振興局</t>
  </si>
  <si>
    <t>長岡地域振興局</t>
  </si>
  <si>
    <t>魚沼地域振興局</t>
  </si>
  <si>
    <t>南魚沼地域振興局</t>
  </si>
  <si>
    <t>十日町地域振興局</t>
  </si>
  <si>
    <t>柏崎地域振興局</t>
  </si>
  <si>
    <t>上越地域振興局</t>
  </si>
  <si>
    <t>糸魚川地域振興局</t>
  </si>
  <si>
    <t>佐渡地域振興局</t>
  </si>
  <si>
    <t>●</t>
  </si>
  <si>
    <t>●</t>
  </si>
  <si>
    <t>永久歯う蝕予防事業（フッ化物洗口）実施状況（平成23年実績）</t>
  </si>
  <si>
    <t>「平成23年歯科疾患実態調査（平成23年8月調査）」より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</si>
</sst>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&lt;=999]000;[&lt;=9999]000\-00;000\-0000"/>
    <numFmt numFmtId="179" formatCode="0.00_);\(0.00\)"/>
    <numFmt numFmtId="180" formatCode="0.0%"/>
    <numFmt numFmtId="181" formatCode="#,##0_);[Red]\(#,##0\)"/>
    <numFmt numFmtId="182" formatCode="0.0_ "/>
  </numFmts>
  <fonts count="49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7"/>
      <name val="ＭＳ Ｐ明朝"/>
      <family val="1"/>
    </font>
    <font>
      <sz val="6"/>
      <name val="ＭＳ Ｐゴシック"/>
      <family val="3"/>
    </font>
    <font>
      <sz val="7"/>
      <name val="明朝"/>
      <family val="1"/>
    </font>
    <font>
      <b/>
      <sz val="11"/>
      <name val="ＭＳ Ｐゴシック"/>
      <family val="3"/>
    </font>
    <font>
      <sz val="10"/>
      <name val="明朝"/>
      <family val="1"/>
    </font>
    <font>
      <sz val="8"/>
      <name val="ＭＳ Ｐ明朝"/>
      <family val="1"/>
    </font>
    <font>
      <b/>
      <sz val="12"/>
      <name val="ＭＳ Ｐゴシック"/>
      <family val="3"/>
    </font>
    <font>
      <b/>
      <sz val="8"/>
      <name val="ＭＳ Ｐゴシック"/>
      <family val="3"/>
    </font>
    <font>
      <b/>
      <sz val="8"/>
      <name val="明朝"/>
      <family val="1"/>
    </font>
    <font>
      <sz val="14"/>
      <name val="HG創英角ﾎﾟｯﾌﾟ体"/>
      <family val="3"/>
    </font>
    <font>
      <sz val="10"/>
      <name val="HG丸ｺﾞｼｯｸM-PRO"/>
      <family val="3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medium"/>
    </border>
    <border diagonalUp="1">
      <left style="double"/>
      <right style="thin"/>
      <top style="thin"/>
      <bottom style="thin"/>
      <diagonal style="hair"/>
    </border>
    <border>
      <left style="thin"/>
      <right style="medium"/>
      <top style="thin"/>
      <bottom style="medium"/>
    </border>
    <border>
      <left style="medium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59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>
      <alignment/>
    </xf>
    <xf numFmtId="38" fontId="8" fillId="0" borderId="0" xfId="48" applyFont="1" applyAlignment="1">
      <alignment/>
    </xf>
    <xf numFmtId="0" fontId="7" fillId="0" borderId="0" xfId="0" applyFont="1" applyAlignment="1">
      <alignment horizontal="center"/>
    </xf>
    <xf numFmtId="38" fontId="8" fillId="0" borderId="0" xfId="48" applyFont="1" applyAlignment="1">
      <alignment horizontal="center"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0" fontId="0" fillId="0" borderId="0" xfId="0" applyAlignment="1">
      <alignment shrinkToFit="1"/>
    </xf>
    <xf numFmtId="0" fontId="11" fillId="33" borderId="10" xfId="0" applyFont="1" applyFill="1" applyBorder="1" applyAlignment="1">
      <alignment shrinkToFit="1"/>
    </xf>
    <xf numFmtId="0" fontId="11" fillId="33" borderId="11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9" fontId="11" fillId="33" borderId="12" xfId="42" applyNumberFormat="1" applyFont="1" applyFill="1" applyBorder="1" applyAlignment="1">
      <alignment/>
    </xf>
    <xf numFmtId="180" fontId="11" fillId="34" borderId="12" xfId="42" applyNumberFormat="1" applyFont="1" applyFill="1" applyBorder="1" applyAlignment="1">
      <alignment/>
    </xf>
    <xf numFmtId="9" fontId="11" fillId="33" borderId="13" xfId="42" applyNumberFormat="1" applyFont="1" applyFill="1" applyBorder="1" applyAlignment="1">
      <alignment horizontal="center"/>
    </xf>
    <xf numFmtId="180" fontId="11" fillId="33" borderId="12" xfId="42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9" fillId="0" borderId="10" xfId="0" applyFont="1" applyBorder="1" applyAlignment="1">
      <alignment shrinkToFit="1"/>
    </xf>
    <xf numFmtId="0" fontId="9" fillId="0" borderId="14" xfId="0" applyFont="1" applyBorder="1" applyAlignment="1">
      <alignment/>
    </xf>
    <xf numFmtId="0" fontId="9" fillId="0" borderId="12" xfId="0" applyFont="1" applyFill="1" applyBorder="1" applyAlignment="1">
      <alignment/>
    </xf>
    <xf numFmtId="9" fontId="9" fillId="0" borderId="12" xfId="42" applyNumberFormat="1" applyFont="1" applyFill="1" applyBorder="1" applyAlignment="1">
      <alignment/>
    </xf>
    <xf numFmtId="180" fontId="9" fillId="0" borderId="12" xfId="42" applyNumberFormat="1" applyFont="1" applyFill="1" applyBorder="1" applyAlignment="1">
      <alignment/>
    </xf>
    <xf numFmtId="9" fontId="9" fillId="0" borderId="13" xfId="42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180" fontId="9" fillId="0" borderId="15" xfId="42" applyNumberFormat="1" applyFont="1" applyFill="1" applyBorder="1" applyAlignment="1">
      <alignment/>
    </xf>
    <xf numFmtId="0" fontId="9" fillId="0" borderId="0" xfId="0" applyFont="1" applyAlignment="1">
      <alignment/>
    </xf>
    <xf numFmtId="9" fontId="9" fillId="0" borderId="15" xfId="42" applyNumberFormat="1" applyFont="1" applyFill="1" applyBorder="1" applyAlignment="1">
      <alignment/>
    </xf>
    <xf numFmtId="180" fontId="11" fillId="33" borderId="13" xfId="42" applyNumberFormat="1" applyFont="1" applyFill="1" applyBorder="1" applyAlignment="1">
      <alignment horizontal="center"/>
    </xf>
    <xf numFmtId="180" fontId="9" fillId="0" borderId="13" xfId="42" applyNumberFormat="1" applyFont="1" applyFill="1" applyBorder="1" applyAlignment="1">
      <alignment horizontal="center"/>
    </xf>
    <xf numFmtId="9" fontId="11" fillId="34" borderId="12" xfId="42" applyNumberFormat="1" applyFont="1" applyFill="1" applyBorder="1" applyAlignment="1">
      <alignment/>
    </xf>
    <xf numFmtId="0" fontId="11" fillId="33" borderId="16" xfId="0" applyFont="1" applyFill="1" applyBorder="1" applyAlignment="1">
      <alignment shrinkToFit="1"/>
    </xf>
    <xf numFmtId="180" fontId="11" fillId="33" borderId="17" xfId="42" applyNumberFormat="1" applyFont="1" applyFill="1" applyBorder="1" applyAlignment="1">
      <alignment/>
    </xf>
    <xf numFmtId="0" fontId="11" fillId="33" borderId="18" xfId="0" applyFont="1" applyFill="1" applyBorder="1" applyAlignment="1">
      <alignment/>
    </xf>
    <xf numFmtId="180" fontId="11" fillId="34" borderId="17" xfId="42" applyNumberFormat="1" applyFont="1" applyFill="1" applyBorder="1" applyAlignment="1">
      <alignment/>
    </xf>
    <xf numFmtId="177" fontId="11" fillId="33" borderId="19" xfId="42" applyNumberFormat="1" applyFont="1" applyFill="1" applyBorder="1" applyAlignment="1">
      <alignment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180" fontId="11" fillId="0" borderId="12" xfId="0" applyNumberFormat="1" applyFont="1" applyBorder="1" applyAlignment="1">
      <alignment horizontal="center" wrapText="1"/>
    </xf>
    <xf numFmtId="0" fontId="11" fillId="0" borderId="10" xfId="0" applyFont="1" applyBorder="1" applyAlignment="1">
      <alignment shrinkToFit="1"/>
    </xf>
    <xf numFmtId="180" fontId="11" fillId="0" borderId="13" xfId="0" applyNumberFormat="1" applyFont="1" applyBorder="1" applyAlignment="1">
      <alignment horizontal="center" wrapText="1"/>
    </xf>
    <xf numFmtId="180" fontId="11" fillId="0" borderId="15" xfId="0" applyNumberFormat="1" applyFont="1" applyBorder="1" applyAlignment="1">
      <alignment horizontal="center" wrapText="1"/>
    </xf>
    <xf numFmtId="9" fontId="9" fillId="0" borderId="20" xfId="42" applyNumberFormat="1" applyFont="1" applyFill="1" applyBorder="1" applyAlignment="1">
      <alignment horizontal="center"/>
    </xf>
    <xf numFmtId="180" fontId="9" fillId="0" borderId="20" xfId="42" applyNumberFormat="1" applyFont="1" applyFill="1" applyBorder="1" applyAlignment="1">
      <alignment horizontal="center"/>
    </xf>
    <xf numFmtId="180" fontId="11" fillId="34" borderId="15" xfId="42" applyNumberFormat="1" applyFont="1" applyFill="1" applyBorder="1" applyAlignment="1">
      <alignment/>
    </xf>
    <xf numFmtId="9" fontId="11" fillId="34" borderId="15" xfId="42" applyNumberFormat="1" applyFont="1" applyFill="1" applyBorder="1" applyAlignment="1">
      <alignment/>
    </xf>
    <xf numFmtId="180" fontId="11" fillId="34" borderId="21" xfId="42" applyNumberFormat="1" applyFont="1" applyFill="1" applyBorder="1" applyAlignment="1">
      <alignment/>
    </xf>
    <xf numFmtId="38" fontId="14" fillId="0" borderId="0" xfId="48" applyFont="1" applyAlignment="1">
      <alignment horizontal="right"/>
    </xf>
    <xf numFmtId="181" fontId="15" fillId="0" borderId="0" xfId="0" applyNumberFormat="1" applyFont="1" applyAlignment="1">
      <alignment horizontal="right"/>
    </xf>
    <xf numFmtId="0" fontId="1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1" fillId="0" borderId="22" xfId="0" applyFont="1" applyBorder="1" applyAlignment="1">
      <alignment shrinkToFit="1"/>
    </xf>
    <xf numFmtId="0" fontId="13" fillId="0" borderId="0" xfId="0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left" vertical="center" wrapText="1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J50"/>
  <sheetViews>
    <sheetView tabSelected="1" view="pageBreakPreview" zoomScaleSheetLayoutView="100" zoomScalePageLayoutView="0" workbookViewId="0" topLeftCell="A1">
      <pane ySplit="5" topLeftCell="A39" activePane="bottomLeft" state="frozen"/>
      <selection pane="topLeft" activeCell="I56" sqref="I56"/>
      <selection pane="bottomLeft" activeCell="Q50" sqref="Q50"/>
    </sheetView>
  </sheetViews>
  <sheetFormatPr defaultColWidth="8.66015625" defaultRowHeight="11.25" customHeight="1"/>
  <cols>
    <col min="1" max="1" width="11.33203125" style="7" customWidth="1"/>
    <col min="2" max="2" width="3.66015625" style="6" customWidth="1"/>
    <col min="3" max="4" width="3.66015625" style="0" customWidth="1"/>
    <col min="5" max="5" width="3.66015625" style="5" customWidth="1"/>
    <col min="6" max="6" width="3.66015625" style="6" customWidth="1"/>
    <col min="7" max="8" width="3.66015625" style="0" customWidth="1"/>
    <col min="9" max="9" width="4.08203125" style="5" customWidth="1"/>
    <col min="10" max="10" width="3.66015625" style="6" customWidth="1"/>
    <col min="11" max="12" width="3.66015625" style="0" customWidth="1"/>
    <col min="13" max="13" width="3.66015625" style="5" customWidth="1"/>
    <col min="14" max="14" width="3.66015625" style="6" customWidth="1"/>
    <col min="15" max="16" width="3.66015625" style="0" customWidth="1"/>
    <col min="17" max="17" width="4.16015625" style="5" customWidth="1"/>
  </cols>
  <sheetData>
    <row r="1" spans="2:17" s="2" customFormat="1" ht="13.5" customHeight="1">
      <c r="B1" s="4"/>
      <c r="C1" s="4"/>
      <c r="D1" s="4"/>
      <c r="E1" s="4"/>
      <c r="F1" s="4"/>
      <c r="Q1" s="46" t="s">
        <v>42</v>
      </c>
    </row>
    <row r="2" spans="1:24" s="49" customFormat="1" ht="26.25" customHeight="1">
      <c r="A2" s="51" t="s">
        <v>56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48"/>
      <c r="S2" s="48"/>
      <c r="T2" s="48"/>
      <c r="U2" s="48"/>
      <c r="V2" s="48"/>
      <c r="W2" s="48"/>
      <c r="X2" s="48"/>
    </row>
    <row r="3" spans="1:14" s="1" customFormat="1" ht="7.5" customHeight="1" thickBot="1">
      <c r="A3" s="52"/>
      <c r="B3" s="52"/>
      <c r="C3" s="52"/>
      <c r="D3" s="52"/>
      <c r="E3" s="52"/>
      <c r="F3" s="52"/>
      <c r="G3" s="52"/>
      <c r="H3" s="52"/>
      <c r="I3" s="52"/>
      <c r="J3" s="3"/>
      <c r="N3" s="3"/>
    </row>
    <row r="4" spans="1:36" s="15" customFormat="1" ht="15.75" customHeight="1">
      <c r="A4" s="50"/>
      <c r="B4" s="53" t="s">
        <v>38</v>
      </c>
      <c r="C4" s="54"/>
      <c r="D4" s="54"/>
      <c r="E4" s="54"/>
      <c r="F4" s="53" t="s">
        <v>1</v>
      </c>
      <c r="G4" s="54"/>
      <c r="H4" s="54"/>
      <c r="I4" s="54"/>
      <c r="J4" s="53" t="s">
        <v>2</v>
      </c>
      <c r="K4" s="54"/>
      <c r="L4" s="54"/>
      <c r="M4" s="54"/>
      <c r="N4" s="53" t="s">
        <v>3</v>
      </c>
      <c r="O4" s="54"/>
      <c r="P4" s="54"/>
      <c r="Q4" s="55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17" s="15" customFormat="1" ht="34.5" customHeight="1">
      <c r="A5" s="38"/>
      <c r="B5" s="39" t="s">
        <v>37</v>
      </c>
      <c r="C5" s="35" t="s">
        <v>40</v>
      </c>
      <c r="D5" s="36" t="s">
        <v>39</v>
      </c>
      <c r="E5" s="37" t="s">
        <v>41</v>
      </c>
      <c r="F5" s="39" t="s">
        <v>37</v>
      </c>
      <c r="G5" s="35" t="s">
        <v>40</v>
      </c>
      <c r="H5" s="36" t="s">
        <v>39</v>
      </c>
      <c r="I5" s="37" t="s">
        <v>41</v>
      </c>
      <c r="J5" s="39" t="s">
        <v>37</v>
      </c>
      <c r="K5" s="35" t="s">
        <v>40</v>
      </c>
      <c r="L5" s="36" t="s">
        <v>39</v>
      </c>
      <c r="M5" s="37" t="s">
        <v>41</v>
      </c>
      <c r="N5" s="39" t="s">
        <v>37</v>
      </c>
      <c r="O5" s="35" t="s">
        <v>40</v>
      </c>
      <c r="P5" s="36" t="s">
        <v>39</v>
      </c>
      <c r="Q5" s="40" t="s">
        <v>41</v>
      </c>
    </row>
    <row r="6" spans="1:31" s="15" customFormat="1" ht="16.5" customHeight="1">
      <c r="A6" s="8" t="s">
        <v>36</v>
      </c>
      <c r="B6" s="13"/>
      <c r="C6" s="9">
        <v>24</v>
      </c>
      <c r="D6" s="10">
        <v>24</v>
      </c>
      <c r="E6" s="11">
        <f aca="true" t="shared" si="0" ref="E6:E49">IF(ISERROR(D6/C6),0,D6/C6)</f>
        <v>1</v>
      </c>
      <c r="F6" s="13"/>
      <c r="G6" s="9">
        <v>3</v>
      </c>
      <c r="H6" s="9">
        <v>1</v>
      </c>
      <c r="I6" s="12">
        <f aca="true" t="shared" si="1" ref="I6:I49">IF(ISERROR(H6/G6),0,H6/G6)</f>
        <v>0.3333333333333333</v>
      </c>
      <c r="J6" s="13"/>
      <c r="K6" s="9">
        <v>22</v>
      </c>
      <c r="L6" s="10">
        <v>22</v>
      </c>
      <c r="M6" s="11">
        <f aca="true" t="shared" si="2" ref="M6:M49">IF(ISERROR(L6/K6),0,L6/K6)</f>
        <v>1</v>
      </c>
      <c r="N6" s="13"/>
      <c r="O6" s="9">
        <v>11</v>
      </c>
      <c r="P6" s="9">
        <v>1</v>
      </c>
      <c r="Q6" s="43">
        <f aca="true" t="shared" si="3" ref="Q6:Q49">IF(ISERROR(P6/O6),0,P6/O6)</f>
        <v>0.09090909090909091</v>
      </c>
      <c r="AB6" s="16"/>
      <c r="AC6" s="16"/>
      <c r="AD6" s="16"/>
      <c r="AE6" s="16"/>
    </row>
    <row r="7" spans="1:17" s="25" customFormat="1" ht="16.5" customHeight="1">
      <c r="A7" s="17" t="s">
        <v>4</v>
      </c>
      <c r="B7" s="22" t="s">
        <v>0</v>
      </c>
      <c r="C7" s="18">
        <v>20</v>
      </c>
      <c r="D7" s="19">
        <v>20</v>
      </c>
      <c r="E7" s="20">
        <f t="shared" si="0"/>
        <v>1</v>
      </c>
      <c r="F7" s="22" t="s">
        <v>0</v>
      </c>
      <c r="G7" s="18">
        <v>3</v>
      </c>
      <c r="H7" s="19">
        <v>1</v>
      </c>
      <c r="I7" s="21">
        <f t="shared" si="1"/>
        <v>0.3333333333333333</v>
      </c>
      <c r="J7" s="22" t="s">
        <v>0</v>
      </c>
      <c r="K7" s="23">
        <v>20</v>
      </c>
      <c r="L7" s="19">
        <v>20</v>
      </c>
      <c r="M7" s="20">
        <f t="shared" si="2"/>
        <v>1</v>
      </c>
      <c r="N7" s="22"/>
      <c r="O7" s="23">
        <v>9</v>
      </c>
      <c r="P7" s="19">
        <v>0</v>
      </c>
      <c r="Q7" s="24">
        <f t="shared" si="3"/>
        <v>0</v>
      </c>
    </row>
    <row r="8" spans="1:17" s="25" customFormat="1" ht="16.5" customHeight="1">
      <c r="A8" s="17" t="s">
        <v>5</v>
      </c>
      <c r="B8" s="22" t="s">
        <v>0</v>
      </c>
      <c r="C8" s="18">
        <v>3</v>
      </c>
      <c r="D8" s="19">
        <v>3</v>
      </c>
      <c r="E8" s="20">
        <f t="shared" si="0"/>
        <v>1</v>
      </c>
      <c r="F8" s="41"/>
      <c r="G8" s="18">
        <v>0</v>
      </c>
      <c r="H8" s="19">
        <v>0</v>
      </c>
      <c r="I8" s="21">
        <f t="shared" si="1"/>
        <v>0</v>
      </c>
      <c r="J8" s="22" t="s">
        <v>0</v>
      </c>
      <c r="K8" s="23">
        <v>1</v>
      </c>
      <c r="L8" s="19">
        <v>1</v>
      </c>
      <c r="M8" s="20">
        <f t="shared" si="2"/>
        <v>1</v>
      </c>
      <c r="N8" s="22"/>
      <c r="O8" s="23">
        <v>1</v>
      </c>
      <c r="P8" s="19">
        <v>0</v>
      </c>
      <c r="Q8" s="24">
        <f t="shared" si="3"/>
        <v>0</v>
      </c>
    </row>
    <row r="9" spans="1:17" s="25" customFormat="1" ht="16.5" customHeight="1">
      <c r="A9" s="17" t="s">
        <v>6</v>
      </c>
      <c r="B9" s="22" t="s">
        <v>0</v>
      </c>
      <c r="C9" s="18">
        <v>1</v>
      </c>
      <c r="D9" s="19">
        <v>1</v>
      </c>
      <c r="E9" s="20">
        <f t="shared" si="0"/>
        <v>1</v>
      </c>
      <c r="F9" s="41"/>
      <c r="G9" s="18">
        <v>0</v>
      </c>
      <c r="H9" s="19">
        <v>0</v>
      </c>
      <c r="I9" s="21">
        <f t="shared" si="1"/>
        <v>0</v>
      </c>
      <c r="J9" s="22" t="s">
        <v>0</v>
      </c>
      <c r="K9" s="23">
        <v>1</v>
      </c>
      <c r="L9" s="19">
        <v>1</v>
      </c>
      <c r="M9" s="20">
        <f t="shared" si="2"/>
        <v>1</v>
      </c>
      <c r="N9" s="22" t="s">
        <v>0</v>
      </c>
      <c r="O9" s="23">
        <v>1</v>
      </c>
      <c r="P9" s="19">
        <v>1</v>
      </c>
      <c r="Q9" s="26">
        <f t="shared" si="3"/>
        <v>1</v>
      </c>
    </row>
    <row r="10" spans="1:17" s="15" customFormat="1" ht="16.5" customHeight="1">
      <c r="A10" s="8" t="s">
        <v>43</v>
      </c>
      <c r="B10" s="27"/>
      <c r="C10" s="9">
        <v>47</v>
      </c>
      <c r="D10" s="10">
        <v>25</v>
      </c>
      <c r="E10" s="14">
        <f t="shared" si="0"/>
        <v>0.5319148936170213</v>
      </c>
      <c r="F10" s="27"/>
      <c r="G10" s="9">
        <v>16</v>
      </c>
      <c r="H10" s="9">
        <v>7</v>
      </c>
      <c r="I10" s="12">
        <f t="shared" si="1"/>
        <v>0.4375</v>
      </c>
      <c r="J10" s="27"/>
      <c r="K10" s="9">
        <v>45</v>
      </c>
      <c r="L10" s="10">
        <v>23</v>
      </c>
      <c r="M10" s="14">
        <f t="shared" si="2"/>
        <v>0.5111111111111111</v>
      </c>
      <c r="N10" s="27"/>
      <c r="O10" s="9">
        <v>19</v>
      </c>
      <c r="P10" s="9">
        <v>10</v>
      </c>
      <c r="Q10" s="43">
        <f t="shared" si="3"/>
        <v>0.5263157894736842</v>
      </c>
    </row>
    <row r="11" spans="1:17" s="25" customFormat="1" ht="16.5" customHeight="1">
      <c r="A11" s="17" t="s">
        <v>7</v>
      </c>
      <c r="B11" s="22" t="s">
        <v>0</v>
      </c>
      <c r="C11" s="18">
        <v>26</v>
      </c>
      <c r="D11" s="19">
        <v>4</v>
      </c>
      <c r="E11" s="21">
        <f t="shared" si="0"/>
        <v>0.15384615384615385</v>
      </c>
      <c r="F11" s="22" t="s">
        <v>0</v>
      </c>
      <c r="G11" s="18">
        <v>7</v>
      </c>
      <c r="H11" s="19">
        <v>1</v>
      </c>
      <c r="I11" s="21">
        <f t="shared" si="1"/>
        <v>0.14285714285714285</v>
      </c>
      <c r="J11" s="22" t="s">
        <v>0</v>
      </c>
      <c r="K11" s="23">
        <v>24</v>
      </c>
      <c r="L11" s="19">
        <v>4</v>
      </c>
      <c r="M11" s="21">
        <f t="shared" si="2"/>
        <v>0.16666666666666666</v>
      </c>
      <c r="N11" s="22" t="s">
        <v>0</v>
      </c>
      <c r="O11" s="23">
        <v>10</v>
      </c>
      <c r="P11" s="19">
        <v>2</v>
      </c>
      <c r="Q11" s="24">
        <f t="shared" si="3"/>
        <v>0.2</v>
      </c>
    </row>
    <row r="12" spans="1:17" s="25" customFormat="1" ht="16.5" customHeight="1">
      <c r="A12" s="17" t="s">
        <v>8</v>
      </c>
      <c r="B12" s="22" t="s">
        <v>0</v>
      </c>
      <c r="C12" s="18">
        <v>14</v>
      </c>
      <c r="D12" s="19">
        <v>14</v>
      </c>
      <c r="E12" s="20">
        <f t="shared" si="0"/>
        <v>1</v>
      </c>
      <c r="F12" s="22" t="s">
        <v>0</v>
      </c>
      <c r="G12" s="18">
        <v>4</v>
      </c>
      <c r="H12" s="19">
        <v>4</v>
      </c>
      <c r="I12" s="21">
        <f t="shared" si="1"/>
        <v>1</v>
      </c>
      <c r="J12" s="22" t="s">
        <v>0</v>
      </c>
      <c r="K12" s="23">
        <v>11</v>
      </c>
      <c r="L12" s="19">
        <v>11</v>
      </c>
      <c r="M12" s="20">
        <f t="shared" si="2"/>
        <v>1</v>
      </c>
      <c r="N12" s="22" t="s">
        <v>0</v>
      </c>
      <c r="O12" s="23">
        <v>4</v>
      </c>
      <c r="P12" s="19">
        <v>4</v>
      </c>
      <c r="Q12" s="26">
        <f t="shared" si="3"/>
        <v>1</v>
      </c>
    </row>
    <row r="13" spans="1:17" s="25" customFormat="1" ht="16.5" customHeight="1">
      <c r="A13" s="17" t="s">
        <v>9</v>
      </c>
      <c r="B13" s="22" t="s">
        <v>0</v>
      </c>
      <c r="C13" s="18">
        <v>7</v>
      </c>
      <c r="D13" s="19">
        <v>7</v>
      </c>
      <c r="E13" s="20">
        <f t="shared" si="0"/>
        <v>1</v>
      </c>
      <c r="F13" s="22" t="s">
        <v>0</v>
      </c>
      <c r="G13" s="18">
        <v>2</v>
      </c>
      <c r="H13" s="19">
        <v>2</v>
      </c>
      <c r="I13" s="20">
        <f t="shared" si="1"/>
        <v>1</v>
      </c>
      <c r="J13" s="22" t="s">
        <v>0</v>
      </c>
      <c r="K13" s="23">
        <v>7</v>
      </c>
      <c r="L13" s="19">
        <v>7</v>
      </c>
      <c r="M13" s="20">
        <f t="shared" si="2"/>
        <v>1</v>
      </c>
      <c r="N13" s="22" t="s">
        <v>0</v>
      </c>
      <c r="O13" s="23">
        <v>4</v>
      </c>
      <c r="P13" s="19">
        <v>4</v>
      </c>
      <c r="Q13" s="26">
        <f t="shared" si="3"/>
        <v>1</v>
      </c>
    </row>
    <row r="14" spans="1:17" s="25" customFormat="1" ht="16.5" customHeight="1">
      <c r="A14" s="17" t="s">
        <v>10</v>
      </c>
      <c r="B14" s="42"/>
      <c r="C14" s="18">
        <v>0</v>
      </c>
      <c r="D14" s="19">
        <v>0</v>
      </c>
      <c r="E14" s="21">
        <f t="shared" si="0"/>
        <v>0</v>
      </c>
      <c r="F14" s="28"/>
      <c r="G14" s="18">
        <v>3</v>
      </c>
      <c r="H14" s="19">
        <v>0</v>
      </c>
      <c r="I14" s="21">
        <f t="shared" si="1"/>
        <v>0</v>
      </c>
      <c r="J14" s="28" t="s">
        <v>54</v>
      </c>
      <c r="K14" s="23">
        <v>3</v>
      </c>
      <c r="L14" s="19">
        <v>1</v>
      </c>
      <c r="M14" s="21">
        <f t="shared" si="2"/>
        <v>0.3333333333333333</v>
      </c>
      <c r="N14" s="28"/>
      <c r="O14" s="23">
        <v>1</v>
      </c>
      <c r="P14" s="19">
        <v>0</v>
      </c>
      <c r="Q14" s="24">
        <f t="shared" si="3"/>
        <v>0</v>
      </c>
    </row>
    <row r="15" spans="1:17" s="15" customFormat="1" ht="16.5" customHeight="1">
      <c r="A15" s="8" t="s">
        <v>44</v>
      </c>
      <c r="B15" s="27"/>
      <c r="C15" s="9">
        <v>22</v>
      </c>
      <c r="D15" s="10">
        <v>22</v>
      </c>
      <c r="E15" s="11">
        <f t="shared" si="0"/>
        <v>1</v>
      </c>
      <c r="F15" s="27"/>
      <c r="G15" s="9">
        <v>4</v>
      </c>
      <c r="H15" s="9">
        <v>4</v>
      </c>
      <c r="I15" s="29">
        <f t="shared" si="1"/>
        <v>1</v>
      </c>
      <c r="J15" s="27"/>
      <c r="K15" s="9">
        <v>18</v>
      </c>
      <c r="L15" s="10">
        <v>18</v>
      </c>
      <c r="M15" s="11">
        <f t="shared" si="2"/>
        <v>1</v>
      </c>
      <c r="N15" s="27"/>
      <c r="O15" s="9">
        <v>8</v>
      </c>
      <c r="P15" s="9">
        <v>3</v>
      </c>
      <c r="Q15" s="43">
        <f t="shared" si="3"/>
        <v>0.375</v>
      </c>
    </row>
    <row r="16" spans="1:17" s="25" customFormat="1" ht="16.5" customHeight="1">
      <c r="A16" s="17" t="s">
        <v>11</v>
      </c>
      <c r="B16" s="22" t="s">
        <v>0</v>
      </c>
      <c r="C16" s="18">
        <v>15</v>
      </c>
      <c r="D16" s="19">
        <v>15</v>
      </c>
      <c r="E16" s="20">
        <f t="shared" si="0"/>
        <v>1</v>
      </c>
      <c r="F16" s="22" t="s">
        <v>0</v>
      </c>
      <c r="G16" s="18">
        <v>4</v>
      </c>
      <c r="H16" s="19">
        <v>4</v>
      </c>
      <c r="I16" s="20">
        <f t="shared" si="1"/>
        <v>1</v>
      </c>
      <c r="J16" s="22" t="s">
        <v>0</v>
      </c>
      <c r="K16" s="23">
        <v>11</v>
      </c>
      <c r="L16" s="19">
        <v>11</v>
      </c>
      <c r="M16" s="20">
        <f t="shared" si="2"/>
        <v>1</v>
      </c>
      <c r="N16" s="22"/>
      <c r="O16" s="23">
        <v>5</v>
      </c>
      <c r="P16" s="19">
        <v>0</v>
      </c>
      <c r="Q16" s="24">
        <f t="shared" si="3"/>
        <v>0</v>
      </c>
    </row>
    <row r="17" spans="1:17" s="25" customFormat="1" ht="16.5" customHeight="1">
      <c r="A17" s="17" t="s">
        <v>12</v>
      </c>
      <c r="B17" s="22" t="s">
        <v>0</v>
      </c>
      <c r="C17" s="18">
        <v>7</v>
      </c>
      <c r="D17" s="19">
        <v>7</v>
      </c>
      <c r="E17" s="20">
        <f t="shared" si="0"/>
        <v>1</v>
      </c>
      <c r="F17" s="41"/>
      <c r="G17" s="18">
        <v>0</v>
      </c>
      <c r="H17" s="19">
        <v>0</v>
      </c>
      <c r="I17" s="21">
        <f t="shared" si="1"/>
        <v>0</v>
      </c>
      <c r="J17" s="22" t="s">
        <v>0</v>
      </c>
      <c r="K17" s="23">
        <v>7</v>
      </c>
      <c r="L17" s="19">
        <v>7</v>
      </c>
      <c r="M17" s="20">
        <f t="shared" si="2"/>
        <v>1</v>
      </c>
      <c r="N17" s="22" t="s">
        <v>0</v>
      </c>
      <c r="O17" s="23">
        <v>3</v>
      </c>
      <c r="P17" s="19">
        <v>3</v>
      </c>
      <c r="Q17" s="24">
        <f t="shared" si="3"/>
        <v>1</v>
      </c>
    </row>
    <row r="18" spans="1:17" s="15" customFormat="1" ht="16.5" customHeight="1">
      <c r="A18" s="8" t="s">
        <v>45</v>
      </c>
      <c r="B18" s="27"/>
      <c r="C18" s="9">
        <v>71</v>
      </c>
      <c r="D18" s="10">
        <v>33</v>
      </c>
      <c r="E18" s="14">
        <f t="shared" si="0"/>
        <v>0.4647887323943662</v>
      </c>
      <c r="F18" s="27"/>
      <c r="G18" s="9">
        <v>17</v>
      </c>
      <c r="H18" s="9">
        <v>6</v>
      </c>
      <c r="I18" s="12">
        <f t="shared" si="1"/>
        <v>0.35294117647058826</v>
      </c>
      <c r="J18" s="27"/>
      <c r="K18" s="9">
        <v>49</v>
      </c>
      <c r="L18" s="10">
        <v>22</v>
      </c>
      <c r="M18" s="14">
        <f t="shared" si="2"/>
        <v>0.4489795918367347</v>
      </c>
      <c r="N18" s="27"/>
      <c r="O18" s="9">
        <v>22</v>
      </c>
      <c r="P18" s="9">
        <v>4</v>
      </c>
      <c r="Q18" s="43">
        <f t="shared" si="3"/>
        <v>0.18181818181818182</v>
      </c>
    </row>
    <row r="19" spans="1:17" s="25" customFormat="1" ht="16.5" customHeight="1">
      <c r="A19" s="17" t="s">
        <v>13</v>
      </c>
      <c r="B19" s="22" t="s">
        <v>0</v>
      </c>
      <c r="C19" s="18">
        <v>28</v>
      </c>
      <c r="D19" s="19">
        <v>1</v>
      </c>
      <c r="E19" s="21">
        <f t="shared" si="0"/>
        <v>0.03571428571428571</v>
      </c>
      <c r="F19" s="22"/>
      <c r="G19" s="18">
        <v>8</v>
      </c>
      <c r="H19" s="19">
        <v>0</v>
      </c>
      <c r="I19" s="21">
        <f t="shared" si="1"/>
        <v>0</v>
      </c>
      <c r="J19" s="22" t="s">
        <v>0</v>
      </c>
      <c r="K19" s="23">
        <v>24</v>
      </c>
      <c r="L19" s="19">
        <v>3</v>
      </c>
      <c r="M19" s="21">
        <f t="shared" si="2"/>
        <v>0.125</v>
      </c>
      <c r="N19" s="22"/>
      <c r="O19" s="23">
        <v>9</v>
      </c>
      <c r="P19" s="19">
        <v>0</v>
      </c>
      <c r="Q19" s="24">
        <f t="shared" si="3"/>
        <v>0</v>
      </c>
    </row>
    <row r="20" spans="1:17" s="25" customFormat="1" ht="16.5" customHeight="1">
      <c r="A20" s="17" t="s">
        <v>14</v>
      </c>
      <c r="B20" s="28"/>
      <c r="C20" s="18">
        <v>11</v>
      </c>
      <c r="D20" s="19">
        <v>0</v>
      </c>
      <c r="E20" s="21">
        <f t="shared" si="0"/>
        <v>0</v>
      </c>
      <c r="F20" s="28"/>
      <c r="G20" s="18">
        <v>3</v>
      </c>
      <c r="H20" s="19">
        <v>0</v>
      </c>
      <c r="I20" s="21">
        <f t="shared" si="1"/>
        <v>0</v>
      </c>
      <c r="J20" s="28" t="s">
        <v>54</v>
      </c>
      <c r="K20" s="23">
        <v>7</v>
      </c>
      <c r="L20" s="19">
        <v>1</v>
      </c>
      <c r="M20" s="21">
        <f t="shared" si="2"/>
        <v>0.14285714285714285</v>
      </c>
      <c r="N20" s="28"/>
      <c r="O20" s="23">
        <v>5</v>
      </c>
      <c r="P20" s="19">
        <v>0</v>
      </c>
      <c r="Q20" s="24">
        <f t="shared" si="3"/>
        <v>0</v>
      </c>
    </row>
    <row r="21" spans="1:17" s="25" customFormat="1" ht="16.5" customHeight="1">
      <c r="A21" s="17" t="s">
        <v>15</v>
      </c>
      <c r="B21" s="22" t="s">
        <v>0</v>
      </c>
      <c r="C21" s="18">
        <v>28</v>
      </c>
      <c r="D21" s="19">
        <v>28</v>
      </c>
      <c r="E21" s="20">
        <f t="shared" si="0"/>
        <v>1</v>
      </c>
      <c r="F21" s="22" t="s">
        <v>0</v>
      </c>
      <c r="G21" s="18">
        <v>5</v>
      </c>
      <c r="H21" s="19">
        <v>5</v>
      </c>
      <c r="I21" s="20">
        <f t="shared" si="1"/>
        <v>1</v>
      </c>
      <c r="J21" s="22" t="s">
        <v>0</v>
      </c>
      <c r="K21" s="23">
        <v>15</v>
      </c>
      <c r="L21" s="19">
        <v>15</v>
      </c>
      <c r="M21" s="20">
        <f t="shared" si="2"/>
        <v>1</v>
      </c>
      <c r="N21" s="22" t="s">
        <v>0</v>
      </c>
      <c r="O21" s="23">
        <v>6</v>
      </c>
      <c r="P21" s="19">
        <v>2</v>
      </c>
      <c r="Q21" s="24">
        <f t="shared" si="3"/>
        <v>0.3333333333333333</v>
      </c>
    </row>
    <row r="22" spans="1:17" s="25" customFormat="1" ht="16.5" customHeight="1">
      <c r="A22" s="17" t="s">
        <v>17</v>
      </c>
      <c r="B22" s="22" t="s">
        <v>0</v>
      </c>
      <c r="C22" s="18">
        <v>3</v>
      </c>
      <c r="D22" s="19">
        <v>3</v>
      </c>
      <c r="E22" s="20">
        <f t="shared" si="0"/>
        <v>1</v>
      </c>
      <c r="F22" s="41"/>
      <c r="G22" s="18">
        <v>0</v>
      </c>
      <c r="H22" s="19">
        <v>0</v>
      </c>
      <c r="I22" s="21">
        <f t="shared" si="1"/>
        <v>0</v>
      </c>
      <c r="J22" s="22" t="s">
        <v>0</v>
      </c>
      <c r="K22" s="23">
        <v>1</v>
      </c>
      <c r="L22" s="19">
        <v>1</v>
      </c>
      <c r="M22" s="20">
        <f t="shared" si="2"/>
        <v>1</v>
      </c>
      <c r="N22" s="22" t="s">
        <v>0</v>
      </c>
      <c r="O22" s="23">
        <v>1</v>
      </c>
      <c r="P22" s="19">
        <v>1</v>
      </c>
      <c r="Q22" s="26">
        <f t="shared" si="3"/>
        <v>1</v>
      </c>
    </row>
    <row r="23" spans="1:17" s="25" customFormat="1" ht="16.5" customHeight="1">
      <c r="A23" s="17" t="s">
        <v>16</v>
      </c>
      <c r="B23" s="22" t="s">
        <v>0</v>
      </c>
      <c r="C23" s="18">
        <v>1</v>
      </c>
      <c r="D23" s="19">
        <v>1</v>
      </c>
      <c r="E23" s="20">
        <f>IF(ISERROR(D23/C23),0,D23/C23)</f>
        <v>1</v>
      </c>
      <c r="F23" s="22" t="s">
        <v>0</v>
      </c>
      <c r="G23" s="18">
        <v>1</v>
      </c>
      <c r="H23" s="19">
        <v>1</v>
      </c>
      <c r="I23" s="20">
        <f>IF(ISERROR(H23/G23),0,H23/G23)</f>
        <v>1</v>
      </c>
      <c r="J23" s="22" t="s">
        <v>0</v>
      </c>
      <c r="K23" s="23">
        <v>2</v>
      </c>
      <c r="L23" s="19">
        <v>2</v>
      </c>
      <c r="M23" s="20">
        <f>IF(ISERROR(L23/K23),0,L23/K23)</f>
        <v>1</v>
      </c>
      <c r="N23" s="22" t="s">
        <v>0</v>
      </c>
      <c r="O23" s="23">
        <v>1</v>
      </c>
      <c r="P23" s="19">
        <v>1</v>
      </c>
      <c r="Q23" s="26">
        <f>IF(ISERROR(P23/O23),0,P23/O23)</f>
        <v>1</v>
      </c>
    </row>
    <row r="24" spans="1:17" s="15" customFormat="1" ht="16.5" customHeight="1">
      <c r="A24" s="8" t="s">
        <v>46</v>
      </c>
      <c r="B24" s="27"/>
      <c r="C24" s="9">
        <v>94</v>
      </c>
      <c r="D24" s="10">
        <v>35</v>
      </c>
      <c r="E24" s="14">
        <f t="shared" si="0"/>
        <v>0.3723404255319149</v>
      </c>
      <c r="F24" s="27"/>
      <c r="G24" s="9">
        <v>23</v>
      </c>
      <c r="H24" s="9">
        <v>6</v>
      </c>
      <c r="I24" s="12">
        <f t="shared" si="1"/>
        <v>0.2608695652173913</v>
      </c>
      <c r="J24" s="27"/>
      <c r="K24" s="9">
        <v>70</v>
      </c>
      <c r="L24" s="10">
        <v>27</v>
      </c>
      <c r="M24" s="14">
        <f t="shared" si="2"/>
        <v>0.38571428571428573</v>
      </c>
      <c r="N24" s="27"/>
      <c r="O24" s="9">
        <v>33</v>
      </c>
      <c r="P24" s="9">
        <v>4</v>
      </c>
      <c r="Q24" s="43">
        <f t="shared" si="3"/>
        <v>0.12121212121212122</v>
      </c>
    </row>
    <row r="25" spans="1:17" s="25" customFormat="1" ht="16.5" customHeight="1">
      <c r="A25" s="17" t="s">
        <v>18</v>
      </c>
      <c r="B25" s="22" t="s">
        <v>0</v>
      </c>
      <c r="C25" s="18">
        <v>77</v>
      </c>
      <c r="D25" s="19">
        <v>19</v>
      </c>
      <c r="E25" s="21">
        <f t="shared" si="0"/>
        <v>0.24675324675324675</v>
      </c>
      <c r="F25" s="22" t="s">
        <v>0</v>
      </c>
      <c r="G25" s="18">
        <v>20</v>
      </c>
      <c r="H25" s="19">
        <v>4</v>
      </c>
      <c r="I25" s="21">
        <f t="shared" si="1"/>
        <v>0.2</v>
      </c>
      <c r="J25" s="22" t="s">
        <v>0</v>
      </c>
      <c r="K25" s="23">
        <v>61</v>
      </c>
      <c r="L25" s="19">
        <v>18</v>
      </c>
      <c r="M25" s="21">
        <f t="shared" si="2"/>
        <v>0.29508196721311475</v>
      </c>
      <c r="N25" s="22" t="s">
        <v>0</v>
      </c>
      <c r="O25" s="23">
        <v>28</v>
      </c>
      <c r="P25" s="19">
        <v>3</v>
      </c>
      <c r="Q25" s="24">
        <f t="shared" si="3"/>
        <v>0.10714285714285714</v>
      </c>
    </row>
    <row r="26" spans="1:17" s="25" customFormat="1" ht="16.5" customHeight="1">
      <c r="A26" s="17" t="s">
        <v>19</v>
      </c>
      <c r="B26" s="22" t="s">
        <v>0</v>
      </c>
      <c r="C26" s="18">
        <v>15</v>
      </c>
      <c r="D26" s="19">
        <v>15</v>
      </c>
      <c r="E26" s="20">
        <f t="shared" si="0"/>
        <v>1</v>
      </c>
      <c r="F26" s="22" t="s">
        <v>0</v>
      </c>
      <c r="G26" s="18">
        <v>3</v>
      </c>
      <c r="H26" s="19">
        <v>2</v>
      </c>
      <c r="I26" s="21">
        <f t="shared" si="1"/>
        <v>0.6666666666666666</v>
      </c>
      <c r="J26" s="22" t="s">
        <v>0</v>
      </c>
      <c r="K26" s="23">
        <v>8</v>
      </c>
      <c r="L26" s="19">
        <v>8</v>
      </c>
      <c r="M26" s="20">
        <f t="shared" si="2"/>
        <v>1</v>
      </c>
      <c r="N26" s="22"/>
      <c r="O26" s="23">
        <v>4</v>
      </c>
      <c r="P26" s="19">
        <v>0</v>
      </c>
      <c r="Q26" s="24">
        <f t="shared" si="3"/>
        <v>0</v>
      </c>
    </row>
    <row r="27" spans="1:17" s="25" customFormat="1" ht="16.5" customHeight="1">
      <c r="A27" s="17" t="s">
        <v>20</v>
      </c>
      <c r="B27" s="22" t="s">
        <v>0</v>
      </c>
      <c r="C27" s="18">
        <v>2</v>
      </c>
      <c r="D27" s="19">
        <v>1</v>
      </c>
      <c r="E27" s="21">
        <f t="shared" si="0"/>
        <v>0.5</v>
      </c>
      <c r="F27" s="41"/>
      <c r="G27" s="18">
        <v>0</v>
      </c>
      <c r="H27" s="19">
        <v>0</v>
      </c>
      <c r="I27" s="21">
        <f t="shared" si="1"/>
        <v>0</v>
      </c>
      <c r="J27" s="22" t="s">
        <v>0</v>
      </c>
      <c r="K27" s="23">
        <v>1</v>
      </c>
      <c r="L27" s="19">
        <v>1</v>
      </c>
      <c r="M27" s="20">
        <f t="shared" si="2"/>
        <v>1</v>
      </c>
      <c r="N27" s="22" t="s">
        <v>0</v>
      </c>
      <c r="O27" s="23">
        <v>1</v>
      </c>
      <c r="P27" s="19">
        <v>1</v>
      </c>
      <c r="Q27" s="26">
        <f t="shared" si="3"/>
        <v>1</v>
      </c>
    </row>
    <row r="28" spans="1:17" s="15" customFormat="1" ht="16.5" customHeight="1">
      <c r="A28" s="8" t="s">
        <v>47</v>
      </c>
      <c r="B28" s="27"/>
      <c r="C28" s="9">
        <v>23</v>
      </c>
      <c r="D28" s="10">
        <v>23</v>
      </c>
      <c r="E28" s="11">
        <f t="shared" si="0"/>
        <v>1</v>
      </c>
      <c r="F28" s="27"/>
      <c r="G28" s="9">
        <v>6</v>
      </c>
      <c r="H28" s="9">
        <v>6</v>
      </c>
      <c r="I28" s="29">
        <f t="shared" si="1"/>
        <v>1</v>
      </c>
      <c r="J28" s="27"/>
      <c r="K28" s="9">
        <v>20</v>
      </c>
      <c r="L28" s="10">
        <v>20</v>
      </c>
      <c r="M28" s="11">
        <f t="shared" si="2"/>
        <v>1</v>
      </c>
      <c r="N28" s="27"/>
      <c r="O28" s="9">
        <v>11</v>
      </c>
      <c r="P28" s="9">
        <v>6</v>
      </c>
      <c r="Q28" s="43">
        <f t="shared" si="3"/>
        <v>0.5454545454545454</v>
      </c>
    </row>
    <row r="29" spans="1:17" s="25" customFormat="1" ht="16.5" customHeight="1">
      <c r="A29" s="17" t="s">
        <v>21</v>
      </c>
      <c r="B29" s="22" t="s">
        <v>0</v>
      </c>
      <c r="C29" s="18">
        <v>12</v>
      </c>
      <c r="D29" s="19">
        <v>12</v>
      </c>
      <c r="E29" s="20">
        <f t="shared" si="0"/>
        <v>1</v>
      </c>
      <c r="F29" s="22" t="s">
        <v>0</v>
      </c>
      <c r="G29" s="18">
        <v>3</v>
      </c>
      <c r="H29" s="19">
        <v>3</v>
      </c>
      <c r="I29" s="20">
        <f t="shared" si="1"/>
        <v>1</v>
      </c>
      <c r="J29" s="22" t="s">
        <v>0</v>
      </c>
      <c r="K29" s="23">
        <v>11</v>
      </c>
      <c r="L29" s="19">
        <v>11</v>
      </c>
      <c r="M29" s="20">
        <f t="shared" si="2"/>
        <v>1</v>
      </c>
      <c r="N29" s="22"/>
      <c r="O29" s="23">
        <v>5</v>
      </c>
      <c r="P29" s="19">
        <v>0</v>
      </c>
      <c r="Q29" s="24">
        <f t="shared" si="3"/>
        <v>0</v>
      </c>
    </row>
    <row r="30" spans="1:17" s="25" customFormat="1" ht="16.5" customHeight="1">
      <c r="A30" s="17" t="s">
        <v>22</v>
      </c>
      <c r="B30" s="22" t="s">
        <v>0</v>
      </c>
      <c r="C30" s="18">
        <v>11</v>
      </c>
      <c r="D30" s="19">
        <v>11</v>
      </c>
      <c r="E30" s="20">
        <f t="shared" si="0"/>
        <v>1</v>
      </c>
      <c r="F30" s="22" t="s">
        <v>0</v>
      </c>
      <c r="G30" s="18">
        <v>3</v>
      </c>
      <c r="H30" s="19">
        <v>3</v>
      </c>
      <c r="I30" s="20">
        <f t="shared" si="1"/>
        <v>1</v>
      </c>
      <c r="J30" s="22" t="s">
        <v>0</v>
      </c>
      <c r="K30" s="23">
        <v>9</v>
      </c>
      <c r="L30" s="19">
        <v>9</v>
      </c>
      <c r="M30" s="20">
        <f t="shared" si="2"/>
        <v>1</v>
      </c>
      <c r="N30" s="22" t="s">
        <v>0</v>
      </c>
      <c r="O30" s="23">
        <v>6</v>
      </c>
      <c r="P30" s="19">
        <v>6</v>
      </c>
      <c r="Q30" s="26">
        <f t="shared" si="3"/>
        <v>1</v>
      </c>
    </row>
    <row r="31" spans="1:17" s="15" customFormat="1" ht="16.5" customHeight="1">
      <c r="A31" s="8" t="s">
        <v>48</v>
      </c>
      <c r="B31" s="27"/>
      <c r="C31" s="9">
        <v>30</v>
      </c>
      <c r="D31" s="10">
        <v>30</v>
      </c>
      <c r="E31" s="11">
        <f t="shared" si="0"/>
        <v>1</v>
      </c>
      <c r="F31" s="27"/>
      <c r="G31" s="9">
        <v>2</v>
      </c>
      <c r="H31" s="9">
        <v>2</v>
      </c>
      <c r="I31" s="29">
        <f t="shared" si="1"/>
        <v>1</v>
      </c>
      <c r="J31" s="27"/>
      <c r="K31" s="9">
        <v>24</v>
      </c>
      <c r="L31" s="10">
        <v>24</v>
      </c>
      <c r="M31" s="11">
        <f t="shared" si="2"/>
        <v>1</v>
      </c>
      <c r="N31" s="27"/>
      <c r="O31" s="9">
        <v>7</v>
      </c>
      <c r="P31" s="9">
        <v>2</v>
      </c>
      <c r="Q31" s="43">
        <f t="shared" si="3"/>
        <v>0.2857142857142857</v>
      </c>
    </row>
    <row r="32" spans="1:17" s="25" customFormat="1" ht="16.5" customHeight="1">
      <c r="A32" s="17" t="s">
        <v>23</v>
      </c>
      <c r="B32" s="22" t="s">
        <v>0</v>
      </c>
      <c r="C32" s="18">
        <v>25</v>
      </c>
      <c r="D32" s="19">
        <v>25</v>
      </c>
      <c r="E32" s="20">
        <f t="shared" si="0"/>
        <v>1</v>
      </c>
      <c r="F32" s="22" t="s">
        <v>0</v>
      </c>
      <c r="G32" s="18">
        <v>2</v>
      </c>
      <c r="H32" s="19">
        <v>2</v>
      </c>
      <c r="I32" s="20">
        <f t="shared" si="1"/>
        <v>1</v>
      </c>
      <c r="J32" s="22" t="s">
        <v>0</v>
      </c>
      <c r="K32" s="23">
        <v>19</v>
      </c>
      <c r="L32" s="19">
        <v>19</v>
      </c>
      <c r="M32" s="20">
        <f t="shared" si="2"/>
        <v>1</v>
      </c>
      <c r="N32" s="22" t="s">
        <v>0</v>
      </c>
      <c r="O32" s="23">
        <v>6</v>
      </c>
      <c r="P32" s="19">
        <v>1</v>
      </c>
      <c r="Q32" s="24">
        <f t="shared" si="3"/>
        <v>0.16666666666666666</v>
      </c>
    </row>
    <row r="33" spans="1:17" s="25" customFormat="1" ht="16.5" customHeight="1">
      <c r="A33" s="17" t="s">
        <v>24</v>
      </c>
      <c r="B33" s="22" t="s">
        <v>0</v>
      </c>
      <c r="C33" s="18">
        <v>5</v>
      </c>
      <c r="D33" s="19">
        <v>5</v>
      </c>
      <c r="E33" s="20">
        <f t="shared" si="0"/>
        <v>1</v>
      </c>
      <c r="F33" s="41"/>
      <c r="G33" s="18">
        <v>0</v>
      </c>
      <c r="H33" s="19">
        <v>0</v>
      </c>
      <c r="I33" s="21">
        <f t="shared" si="1"/>
        <v>0</v>
      </c>
      <c r="J33" s="22" t="s">
        <v>0</v>
      </c>
      <c r="K33" s="23">
        <v>5</v>
      </c>
      <c r="L33" s="19">
        <v>5</v>
      </c>
      <c r="M33" s="20">
        <f t="shared" si="2"/>
        <v>1</v>
      </c>
      <c r="N33" s="22" t="s">
        <v>0</v>
      </c>
      <c r="O33" s="23">
        <v>1</v>
      </c>
      <c r="P33" s="19">
        <v>1</v>
      </c>
      <c r="Q33" s="26">
        <f t="shared" si="3"/>
        <v>1</v>
      </c>
    </row>
    <row r="34" spans="1:17" s="15" customFormat="1" ht="16.5" customHeight="1">
      <c r="A34" s="8" t="s">
        <v>49</v>
      </c>
      <c r="B34" s="27"/>
      <c r="C34" s="9">
        <v>32</v>
      </c>
      <c r="D34" s="10">
        <v>15</v>
      </c>
      <c r="E34" s="14">
        <f t="shared" si="0"/>
        <v>0.46875</v>
      </c>
      <c r="F34" s="27"/>
      <c r="G34" s="9">
        <v>3</v>
      </c>
      <c r="H34" s="9">
        <v>0</v>
      </c>
      <c r="I34" s="12">
        <f t="shared" si="1"/>
        <v>0</v>
      </c>
      <c r="J34" s="27"/>
      <c r="K34" s="9">
        <v>28</v>
      </c>
      <c r="L34" s="10">
        <v>23</v>
      </c>
      <c r="M34" s="14">
        <f t="shared" si="2"/>
        <v>0.8214285714285714</v>
      </c>
      <c r="N34" s="27"/>
      <c r="O34" s="9">
        <v>13</v>
      </c>
      <c r="P34" s="9">
        <v>3</v>
      </c>
      <c r="Q34" s="43">
        <f t="shared" si="3"/>
        <v>0.23076923076923078</v>
      </c>
    </row>
    <row r="35" spans="1:17" s="25" customFormat="1" ht="16.5" customHeight="1">
      <c r="A35" s="17" t="s">
        <v>25</v>
      </c>
      <c r="B35" s="22" t="s">
        <v>0</v>
      </c>
      <c r="C35" s="18">
        <v>25</v>
      </c>
      <c r="D35" s="19">
        <v>15</v>
      </c>
      <c r="E35" s="21">
        <f t="shared" si="0"/>
        <v>0.6</v>
      </c>
      <c r="F35" s="22"/>
      <c r="G35" s="18">
        <v>3</v>
      </c>
      <c r="H35" s="19">
        <v>0</v>
      </c>
      <c r="I35" s="21">
        <f t="shared" si="1"/>
        <v>0</v>
      </c>
      <c r="J35" s="22" t="s">
        <v>0</v>
      </c>
      <c r="K35" s="23">
        <v>23</v>
      </c>
      <c r="L35" s="19">
        <v>23</v>
      </c>
      <c r="M35" s="20">
        <f t="shared" si="2"/>
        <v>1</v>
      </c>
      <c r="N35" s="22" t="s">
        <v>0</v>
      </c>
      <c r="O35" s="23">
        <v>10</v>
      </c>
      <c r="P35" s="19">
        <v>2</v>
      </c>
      <c r="Q35" s="24">
        <f t="shared" si="3"/>
        <v>0.2</v>
      </c>
    </row>
    <row r="36" spans="1:17" s="25" customFormat="1" ht="16.5" customHeight="1">
      <c r="A36" s="17" t="s">
        <v>26</v>
      </c>
      <c r="B36" s="28"/>
      <c r="C36" s="18">
        <v>7</v>
      </c>
      <c r="D36" s="19">
        <v>0</v>
      </c>
      <c r="E36" s="21">
        <f t="shared" si="0"/>
        <v>0</v>
      </c>
      <c r="F36" s="42"/>
      <c r="G36" s="18">
        <v>0</v>
      </c>
      <c r="H36" s="19">
        <v>0</v>
      </c>
      <c r="I36" s="21">
        <f t="shared" si="1"/>
        <v>0</v>
      </c>
      <c r="J36" s="28"/>
      <c r="K36" s="23">
        <v>5</v>
      </c>
      <c r="L36" s="19">
        <v>0</v>
      </c>
      <c r="M36" s="21">
        <f t="shared" si="2"/>
        <v>0</v>
      </c>
      <c r="N36" s="28" t="s">
        <v>55</v>
      </c>
      <c r="O36" s="23">
        <v>3</v>
      </c>
      <c r="P36" s="19">
        <v>1</v>
      </c>
      <c r="Q36" s="24">
        <f t="shared" si="3"/>
        <v>0.3333333333333333</v>
      </c>
    </row>
    <row r="37" spans="1:17" s="15" customFormat="1" ht="16.5" customHeight="1">
      <c r="A37" s="8" t="s">
        <v>50</v>
      </c>
      <c r="B37" s="27"/>
      <c r="C37" s="9">
        <v>31</v>
      </c>
      <c r="D37" s="10">
        <v>0</v>
      </c>
      <c r="E37" s="14">
        <f t="shared" si="0"/>
        <v>0</v>
      </c>
      <c r="F37" s="27"/>
      <c r="G37" s="9">
        <v>5</v>
      </c>
      <c r="H37" s="9">
        <v>0</v>
      </c>
      <c r="I37" s="12">
        <f t="shared" si="1"/>
        <v>0</v>
      </c>
      <c r="J37" s="27"/>
      <c r="K37" s="9">
        <v>26</v>
      </c>
      <c r="L37" s="10">
        <v>5</v>
      </c>
      <c r="M37" s="14">
        <f t="shared" si="2"/>
        <v>0.19230769230769232</v>
      </c>
      <c r="N37" s="27"/>
      <c r="O37" s="9">
        <v>14</v>
      </c>
      <c r="P37" s="9">
        <v>1</v>
      </c>
      <c r="Q37" s="43">
        <f t="shared" si="3"/>
        <v>0.07142857142857142</v>
      </c>
    </row>
    <row r="38" spans="1:17" s="25" customFormat="1" ht="16.5" customHeight="1">
      <c r="A38" s="17" t="s">
        <v>27</v>
      </c>
      <c r="B38" s="28"/>
      <c r="C38" s="18">
        <v>30</v>
      </c>
      <c r="D38" s="19">
        <v>0</v>
      </c>
      <c r="E38" s="21">
        <f t="shared" si="0"/>
        <v>0</v>
      </c>
      <c r="F38" s="28"/>
      <c r="G38" s="18">
        <v>5</v>
      </c>
      <c r="H38" s="19">
        <v>0</v>
      </c>
      <c r="I38" s="21">
        <f t="shared" si="1"/>
        <v>0</v>
      </c>
      <c r="J38" s="28" t="s">
        <v>54</v>
      </c>
      <c r="K38" s="23">
        <v>25</v>
      </c>
      <c r="L38" s="19">
        <v>5</v>
      </c>
      <c r="M38" s="21">
        <f t="shared" si="2"/>
        <v>0.2</v>
      </c>
      <c r="N38" s="28" t="s">
        <v>54</v>
      </c>
      <c r="O38" s="23">
        <v>13</v>
      </c>
      <c r="P38" s="19">
        <v>1</v>
      </c>
      <c r="Q38" s="24">
        <f t="shared" si="3"/>
        <v>0.07692307692307693</v>
      </c>
    </row>
    <row r="39" spans="1:17" s="25" customFormat="1" ht="16.5" customHeight="1">
      <c r="A39" s="17" t="s">
        <v>28</v>
      </c>
      <c r="B39" s="28"/>
      <c r="C39" s="18">
        <v>1</v>
      </c>
      <c r="D39" s="19">
        <v>0</v>
      </c>
      <c r="E39" s="21">
        <f t="shared" si="0"/>
        <v>0</v>
      </c>
      <c r="F39" s="42"/>
      <c r="G39" s="18">
        <v>0</v>
      </c>
      <c r="H39" s="19">
        <v>0</v>
      </c>
      <c r="I39" s="21">
        <f t="shared" si="1"/>
        <v>0</v>
      </c>
      <c r="J39" s="28"/>
      <c r="K39" s="23">
        <v>1</v>
      </c>
      <c r="L39" s="19">
        <v>0</v>
      </c>
      <c r="M39" s="21">
        <f t="shared" si="2"/>
        <v>0</v>
      </c>
      <c r="N39" s="28"/>
      <c r="O39" s="23">
        <v>1</v>
      </c>
      <c r="P39" s="19">
        <v>0</v>
      </c>
      <c r="Q39" s="24">
        <f t="shared" si="3"/>
        <v>0</v>
      </c>
    </row>
    <row r="40" spans="1:17" s="15" customFormat="1" ht="16.5" customHeight="1">
      <c r="A40" s="8" t="s">
        <v>51</v>
      </c>
      <c r="B40" s="27"/>
      <c r="C40" s="9">
        <v>76</v>
      </c>
      <c r="D40" s="10">
        <v>65</v>
      </c>
      <c r="E40" s="14">
        <f t="shared" si="0"/>
        <v>0.8552631578947368</v>
      </c>
      <c r="F40" s="27"/>
      <c r="G40" s="9">
        <v>15</v>
      </c>
      <c r="H40" s="9">
        <v>5</v>
      </c>
      <c r="I40" s="12">
        <f t="shared" si="1"/>
        <v>0.3333333333333333</v>
      </c>
      <c r="J40" s="27"/>
      <c r="K40" s="9">
        <v>66</v>
      </c>
      <c r="L40" s="10">
        <v>65</v>
      </c>
      <c r="M40" s="14">
        <f t="shared" si="2"/>
        <v>0.9848484848484849</v>
      </c>
      <c r="N40" s="27"/>
      <c r="O40" s="9">
        <v>27</v>
      </c>
      <c r="P40" s="9">
        <v>14</v>
      </c>
      <c r="Q40" s="43">
        <f t="shared" si="3"/>
        <v>0.5185185185185185</v>
      </c>
    </row>
    <row r="41" spans="1:17" s="25" customFormat="1" ht="16.5" customHeight="1">
      <c r="A41" s="17" t="s">
        <v>29</v>
      </c>
      <c r="B41" s="22" t="s">
        <v>0</v>
      </c>
      <c r="C41" s="18">
        <v>63</v>
      </c>
      <c r="D41" s="19">
        <v>52</v>
      </c>
      <c r="E41" s="21">
        <f t="shared" si="0"/>
        <v>0.8253968253968254</v>
      </c>
      <c r="F41" s="22" t="s">
        <v>0</v>
      </c>
      <c r="G41" s="18">
        <v>12</v>
      </c>
      <c r="H41" s="19">
        <v>2</v>
      </c>
      <c r="I41" s="21">
        <f t="shared" si="1"/>
        <v>0.16666666666666666</v>
      </c>
      <c r="J41" s="22" t="s">
        <v>0</v>
      </c>
      <c r="K41" s="23">
        <v>55</v>
      </c>
      <c r="L41" s="19">
        <v>54</v>
      </c>
      <c r="M41" s="21">
        <f t="shared" si="2"/>
        <v>0.9818181818181818</v>
      </c>
      <c r="N41" s="22" t="s">
        <v>0</v>
      </c>
      <c r="O41" s="23">
        <v>24</v>
      </c>
      <c r="P41" s="19">
        <v>11</v>
      </c>
      <c r="Q41" s="24">
        <f t="shared" si="3"/>
        <v>0.4583333333333333</v>
      </c>
    </row>
    <row r="42" spans="1:17" s="25" customFormat="1" ht="16.5" customHeight="1">
      <c r="A42" s="17" t="s">
        <v>30</v>
      </c>
      <c r="B42" s="22" t="s">
        <v>0</v>
      </c>
      <c r="C42" s="18">
        <v>13</v>
      </c>
      <c r="D42" s="19">
        <v>13</v>
      </c>
      <c r="E42" s="20">
        <f t="shared" si="0"/>
        <v>1</v>
      </c>
      <c r="F42" s="22" t="s">
        <v>0</v>
      </c>
      <c r="G42" s="18">
        <v>3</v>
      </c>
      <c r="H42" s="19">
        <v>3</v>
      </c>
      <c r="I42" s="20">
        <f t="shared" si="1"/>
        <v>1</v>
      </c>
      <c r="J42" s="22" t="s">
        <v>0</v>
      </c>
      <c r="K42" s="23">
        <v>11</v>
      </c>
      <c r="L42" s="19">
        <v>11</v>
      </c>
      <c r="M42" s="20">
        <f t="shared" si="2"/>
        <v>1</v>
      </c>
      <c r="N42" s="22" t="s">
        <v>0</v>
      </c>
      <c r="O42" s="23">
        <v>3</v>
      </c>
      <c r="P42" s="19">
        <v>3</v>
      </c>
      <c r="Q42" s="26">
        <f t="shared" si="3"/>
        <v>1</v>
      </c>
    </row>
    <row r="43" spans="1:17" s="15" customFormat="1" ht="16.5" customHeight="1">
      <c r="A43" s="8" t="s">
        <v>52</v>
      </c>
      <c r="B43" s="27"/>
      <c r="C43" s="9">
        <v>22</v>
      </c>
      <c r="D43" s="10">
        <v>21</v>
      </c>
      <c r="E43" s="11">
        <f t="shared" si="0"/>
        <v>0.9545454545454546</v>
      </c>
      <c r="F43" s="27"/>
      <c r="G43" s="9">
        <v>3</v>
      </c>
      <c r="H43" s="9">
        <v>3</v>
      </c>
      <c r="I43" s="29">
        <f t="shared" si="1"/>
        <v>1</v>
      </c>
      <c r="J43" s="27"/>
      <c r="K43" s="9">
        <v>18</v>
      </c>
      <c r="L43" s="10">
        <v>18</v>
      </c>
      <c r="M43" s="11">
        <f t="shared" si="2"/>
        <v>1</v>
      </c>
      <c r="N43" s="27"/>
      <c r="O43" s="9">
        <v>4</v>
      </c>
      <c r="P43" s="9">
        <v>4</v>
      </c>
      <c r="Q43" s="44">
        <f t="shared" si="3"/>
        <v>1</v>
      </c>
    </row>
    <row r="44" spans="1:17" s="25" customFormat="1" ht="16.5" customHeight="1">
      <c r="A44" s="17" t="s">
        <v>31</v>
      </c>
      <c r="B44" s="22" t="s">
        <v>0</v>
      </c>
      <c r="C44" s="18">
        <v>22</v>
      </c>
      <c r="D44" s="19">
        <v>21</v>
      </c>
      <c r="E44" s="20">
        <f t="shared" si="0"/>
        <v>0.9545454545454546</v>
      </c>
      <c r="F44" s="22" t="s">
        <v>0</v>
      </c>
      <c r="G44" s="18">
        <v>3</v>
      </c>
      <c r="H44" s="19">
        <v>3</v>
      </c>
      <c r="I44" s="20">
        <f t="shared" si="1"/>
        <v>1</v>
      </c>
      <c r="J44" s="22" t="s">
        <v>0</v>
      </c>
      <c r="K44" s="23">
        <v>18</v>
      </c>
      <c r="L44" s="19">
        <v>18</v>
      </c>
      <c r="M44" s="20">
        <f t="shared" si="2"/>
        <v>1</v>
      </c>
      <c r="N44" s="22" t="s">
        <v>0</v>
      </c>
      <c r="O44" s="23">
        <v>4</v>
      </c>
      <c r="P44" s="19">
        <v>4</v>
      </c>
      <c r="Q44" s="26">
        <f t="shared" si="3"/>
        <v>1</v>
      </c>
    </row>
    <row r="45" spans="1:17" s="15" customFormat="1" ht="16.5" customHeight="1">
      <c r="A45" s="8" t="s">
        <v>53</v>
      </c>
      <c r="B45" s="27"/>
      <c r="C45" s="9">
        <v>33</v>
      </c>
      <c r="D45" s="10">
        <v>33</v>
      </c>
      <c r="E45" s="11">
        <f t="shared" si="0"/>
        <v>1</v>
      </c>
      <c r="F45" s="27"/>
      <c r="G45" s="9">
        <v>4</v>
      </c>
      <c r="H45" s="9">
        <v>4</v>
      </c>
      <c r="I45" s="29">
        <f t="shared" si="1"/>
        <v>1</v>
      </c>
      <c r="J45" s="27"/>
      <c r="K45" s="9">
        <v>29</v>
      </c>
      <c r="L45" s="10">
        <v>26</v>
      </c>
      <c r="M45" s="14">
        <f t="shared" si="2"/>
        <v>0.896551724137931</v>
      </c>
      <c r="N45" s="27"/>
      <c r="O45" s="9">
        <v>16</v>
      </c>
      <c r="P45" s="9">
        <v>13</v>
      </c>
      <c r="Q45" s="43">
        <f t="shared" si="3"/>
        <v>0.8125</v>
      </c>
    </row>
    <row r="46" spans="1:17" s="25" customFormat="1" ht="16.5" customHeight="1">
      <c r="A46" s="17" t="s">
        <v>32</v>
      </c>
      <c r="B46" s="22" t="s">
        <v>0</v>
      </c>
      <c r="C46" s="18">
        <v>33</v>
      </c>
      <c r="D46" s="19">
        <v>33</v>
      </c>
      <c r="E46" s="20">
        <f t="shared" si="0"/>
        <v>1</v>
      </c>
      <c r="F46" s="22" t="s">
        <v>0</v>
      </c>
      <c r="G46" s="18">
        <v>4</v>
      </c>
      <c r="H46" s="19">
        <v>4</v>
      </c>
      <c r="I46" s="20">
        <f t="shared" si="1"/>
        <v>1</v>
      </c>
      <c r="J46" s="22" t="s">
        <v>0</v>
      </c>
      <c r="K46" s="23">
        <v>29</v>
      </c>
      <c r="L46" s="19">
        <v>26</v>
      </c>
      <c r="M46" s="21">
        <f t="shared" si="2"/>
        <v>0.896551724137931</v>
      </c>
      <c r="N46" s="22" t="s">
        <v>0</v>
      </c>
      <c r="O46" s="23">
        <v>16</v>
      </c>
      <c r="P46" s="19">
        <v>13</v>
      </c>
      <c r="Q46" s="24">
        <f t="shared" si="3"/>
        <v>0.8125</v>
      </c>
    </row>
    <row r="47" spans="1:17" s="15" customFormat="1" ht="16.5" customHeight="1">
      <c r="A47" s="8" t="s">
        <v>33</v>
      </c>
      <c r="B47" s="27"/>
      <c r="C47" s="9">
        <v>203</v>
      </c>
      <c r="D47" s="10">
        <v>150</v>
      </c>
      <c r="E47" s="14">
        <f t="shared" si="0"/>
        <v>0.7389162561576355</v>
      </c>
      <c r="F47" s="27"/>
      <c r="G47" s="9">
        <v>55</v>
      </c>
      <c r="H47" s="9">
        <v>9</v>
      </c>
      <c r="I47" s="12">
        <f t="shared" si="1"/>
        <v>0.16363636363636364</v>
      </c>
      <c r="J47" s="27"/>
      <c r="K47" s="9">
        <v>114</v>
      </c>
      <c r="L47" s="10">
        <v>31</v>
      </c>
      <c r="M47" s="14">
        <f t="shared" si="2"/>
        <v>0.2719298245614035</v>
      </c>
      <c r="N47" s="27"/>
      <c r="O47" s="9">
        <v>62</v>
      </c>
      <c r="P47" s="9">
        <v>7</v>
      </c>
      <c r="Q47" s="43">
        <f t="shared" si="3"/>
        <v>0.11290322580645161</v>
      </c>
    </row>
    <row r="48" spans="1:17" s="25" customFormat="1" ht="16.5" customHeight="1">
      <c r="A48" s="17" t="s">
        <v>34</v>
      </c>
      <c r="B48" s="22" t="s">
        <v>0</v>
      </c>
      <c r="C48" s="18">
        <v>203</v>
      </c>
      <c r="D48" s="19">
        <v>150</v>
      </c>
      <c r="E48" s="21">
        <f t="shared" si="0"/>
        <v>0.7389162561576355</v>
      </c>
      <c r="F48" s="22" t="s">
        <v>0</v>
      </c>
      <c r="G48" s="18">
        <v>55</v>
      </c>
      <c r="H48" s="19">
        <v>9</v>
      </c>
      <c r="I48" s="21">
        <f t="shared" si="1"/>
        <v>0.16363636363636364</v>
      </c>
      <c r="J48" s="22" t="s">
        <v>0</v>
      </c>
      <c r="K48" s="23">
        <v>114</v>
      </c>
      <c r="L48" s="19">
        <v>31</v>
      </c>
      <c r="M48" s="21">
        <f t="shared" si="2"/>
        <v>0.2719298245614035</v>
      </c>
      <c r="N48" s="22" t="s">
        <v>0</v>
      </c>
      <c r="O48" s="23">
        <v>62</v>
      </c>
      <c r="P48" s="19">
        <v>7</v>
      </c>
      <c r="Q48" s="24">
        <f t="shared" si="3"/>
        <v>0.11290322580645161</v>
      </c>
    </row>
    <row r="49" spans="1:17" s="15" customFormat="1" ht="16.5" customHeight="1" thickBot="1">
      <c r="A49" s="30" t="s">
        <v>35</v>
      </c>
      <c r="B49" s="34">
        <f>COUNTIF(B6:B48,"●")</f>
        <v>25</v>
      </c>
      <c r="C49" s="32">
        <f>SUM(C6,C10,C15,C18,C24,C28,C31,C34,C37,C40,C43,C45,C47)</f>
        <v>708</v>
      </c>
      <c r="D49" s="32">
        <f>SUM(D6,D10,D15,D18,D24,D28,D31,D34,D37,D40,D43,D45,D47)</f>
        <v>476</v>
      </c>
      <c r="E49" s="31">
        <f t="shared" si="0"/>
        <v>0.672316384180791</v>
      </c>
      <c r="F49" s="34">
        <f>COUNTIF(F6:F48,"●")</f>
        <v>17</v>
      </c>
      <c r="G49" s="32">
        <f>SUM(G6,G10,G15,G18,G24,G28,G31,G34,G37,G40,G43,G45,G47)</f>
        <v>156</v>
      </c>
      <c r="H49" s="32">
        <f>SUM(H6,H10,H15,H18,H24,H28,H31,H34,H37,H40,H43,H45,H47)</f>
        <v>53</v>
      </c>
      <c r="I49" s="33">
        <f t="shared" si="1"/>
        <v>0.33974358974358976</v>
      </c>
      <c r="J49" s="34">
        <f>COUNTIF(J6:J48,"●")</f>
        <v>28</v>
      </c>
      <c r="K49" s="32">
        <f>SUM(K6,K10,K15,K18,K24,K28,K31,K34,K37,K40,K43,K45,K47)</f>
        <v>529</v>
      </c>
      <c r="L49" s="32">
        <f>SUM(L6,L10,L15,L18,L24,L28,L31,L34,L37,L40,L43,L45,L47)</f>
        <v>324</v>
      </c>
      <c r="M49" s="31">
        <f t="shared" si="2"/>
        <v>0.6124763705103969</v>
      </c>
      <c r="N49" s="34">
        <f>COUNTIF(N6:N48,"●")</f>
        <v>21</v>
      </c>
      <c r="O49" s="32">
        <f>SUM(O6,O10,O15,O18,O24,O28,O31,O34,O37,O40,O43,O45,O47)</f>
        <v>247</v>
      </c>
      <c r="P49" s="32">
        <f>SUM(P6,P10,P15,P18,P24,P28,P31,P34,P37,P40,P43,P45,P47)</f>
        <v>72</v>
      </c>
      <c r="Q49" s="45">
        <f t="shared" si="3"/>
        <v>0.291497975708502</v>
      </c>
    </row>
    <row r="50" ht="16.5" customHeight="1">
      <c r="Q50" s="47" t="s">
        <v>57</v>
      </c>
    </row>
  </sheetData>
  <sheetProtection/>
  <mergeCells count="6">
    <mergeCell ref="A2:Q2"/>
    <mergeCell ref="A3:I3"/>
    <mergeCell ref="B4:E4"/>
    <mergeCell ref="F4:I4"/>
    <mergeCell ref="N4:Q4"/>
    <mergeCell ref="J4:M4"/>
  </mergeCells>
  <printOptions/>
  <pageMargins left="0.61" right="0.61" top="0.61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新潟県福祉保健部健康対策課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歯科保健係</dc:creator>
  <cp:keywords/>
  <dc:description/>
  <cp:lastModifiedBy>新潟県</cp:lastModifiedBy>
  <cp:lastPrinted>2013-01-21T07:03:19Z</cp:lastPrinted>
  <dcterms:created xsi:type="dcterms:W3CDTF">1997-01-13T05:43:55Z</dcterms:created>
  <dcterms:modified xsi:type="dcterms:W3CDTF">2013-01-25T06:33:35Z</dcterms:modified>
  <cp:category/>
  <cp:version/>
  <cp:contentType/>
  <cp:contentStatus/>
</cp:coreProperties>
</file>